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codeName="ThisWorkbook"/>
  <mc:AlternateContent xmlns:mc="http://schemas.openxmlformats.org/markup-compatibility/2006">
    <mc:Choice Requires="x15">
      <x15ac:absPath xmlns:x15ac="http://schemas.microsoft.com/office/spreadsheetml/2010/11/ac" url="https://justice.gov.bc.ca/wiki/plugins/servlet/confluence/editinword/336101824/attachments/ocauth/61e2418a-67d2-4fe6-a82e-6cab81ada311/"/>
    </mc:Choice>
  </mc:AlternateContent>
  <xr:revisionPtr revIDLastSave="0" documentId="13_ncr:1_{F98AC208-A60C-429D-A193-F2219F9F5424}" xr6:coauthVersionLast="47" xr6:coauthVersionMax="47" xr10:uidLastSave="{00000000-0000-0000-0000-000000000000}"/>
  <bookViews>
    <workbookView xWindow="28680" yWindow="-120" windowWidth="29040" windowHeight="15840" xr2:uid="{00000000-000D-0000-FFFF-FFFF00000000}"/>
  </bookViews>
  <sheets>
    <sheet name="0. Change Log" sheetId="3" r:id="rId1"/>
    <sheet name="1. Scenarios" sheetId="4" r:id="rId2"/>
    <sheet name="2. Mapping" sheetId="1" r:id="rId3"/>
    <sheet name="3. Source List" sheetId="2" r:id="rId4"/>
    <sheet name="4.1 Detailed sprint sync" sheetId="7" state="hidden" r:id="rId5"/>
  </sheets>
  <definedNames>
    <definedName name="_xlnm._FilterDatabase" localSheetId="2" hidden="1">'2. Mapping'!$A$1:$V$80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K3" i="7" l="1"/>
  <c r="K4" i="7" s="1"/>
  <c r="K5" i="7"/>
  <c r="L3" i="7"/>
  <c r="L4" i="7" s="1"/>
  <c r="L5" i="7"/>
  <c r="BC5" i="7"/>
  <c r="BB5" i="7"/>
  <c r="BA5" i="7"/>
  <c r="AZ5" i="7"/>
  <c r="AY5" i="7"/>
  <c r="AX5" i="7"/>
  <c r="AW5" i="7"/>
  <c r="AV5" i="7"/>
  <c r="AU5" i="7"/>
  <c r="AT5" i="7"/>
  <c r="AS5" i="7"/>
  <c r="AR5" i="7"/>
  <c r="AQ5" i="7"/>
  <c r="AP5" i="7"/>
  <c r="AO5" i="7"/>
  <c r="AN5" i="7"/>
  <c r="AM5" i="7"/>
  <c r="AL5" i="7"/>
  <c r="AK5" i="7"/>
  <c r="AJ5" i="7"/>
  <c r="AI5" i="7"/>
  <c r="AH5" i="7"/>
  <c r="AG5" i="7"/>
  <c r="AF5" i="7"/>
  <c r="AE5" i="7"/>
  <c r="AD5" i="7"/>
  <c r="AC5" i="7"/>
  <c r="AB5" i="7"/>
  <c r="AA5" i="7"/>
  <c r="Z5" i="7"/>
  <c r="Y5" i="7"/>
  <c r="X5" i="7"/>
  <c r="W5" i="7"/>
  <c r="V5" i="7"/>
  <c r="U5" i="7"/>
  <c r="T5" i="7"/>
  <c r="S5" i="7"/>
  <c r="R5" i="7"/>
  <c r="Q5" i="7"/>
  <c r="P5" i="7"/>
  <c r="O5" i="7"/>
  <c r="N5" i="7"/>
  <c r="M5" i="7"/>
  <c r="BC3" i="7"/>
  <c r="BC4" i="7" s="1"/>
  <c r="BB3" i="7"/>
  <c r="BB4" i="7" s="1"/>
  <c r="BA3" i="7"/>
  <c r="BA4" i="7" s="1"/>
  <c r="AZ3" i="7"/>
  <c r="AZ4" i="7" s="1"/>
  <c r="AY3" i="7"/>
  <c r="AY4" i="7" s="1"/>
  <c r="AX3" i="7"/>
  <c r="AX4" i="7" s="1"/>
  <c r="AW3" i="7"/>
  <c r="AW4" i="7" s="1"/>
  <c r="AV3" i="7"/>
  <c r="AV4" i="7" s="1"/>
  <c r="AU3" i="7"/>
  <c r="AU4" i="7" s="1"/>
  <c r="AT3" i="7"/>
  <c r="AT4" i="7" s="1"/>
  <c r="AS3" i="7"/>
  <c r="AS4" i="7" s="1"/>
  <c r="AR3" i="7"/>
  <c r="AR4" i="7" s="1"/>
  <c r="AQ3" i="7"/>
  <c r="AQ4" i="7" s="1"/>
  <c r="AP3" i="7"/>
  <c r="AP4" i="7" s="1"/>
  <c r="AO3" i="7"/>
  <c r="AO4" i="7" s="1"/>
  <c r="AN3" i="7"/>
  <c r="AN4" i="7" s="1"/>
  <c r="AM3" i="7"/>
  <c r="AM4" i="7" s="1"/>
  <c r="AL3" i="7"/>
  <c r="AL4" i="7" s="1"/>
  <c r="AK3" i="7"/>
  <c r="AK4" i="7" s="1"/>
  <c r="AJ3" i="7"/>
  <c r="AJ4" i="7" s="1"/>
  <c r="AI3" i="7"/>
  <c r="AI4" i="7" s="1"/>
  <c r="AH3" i="7"/>
  <c r="AH4" i="7" s="1"/>
  <c r="AG3" i="7"/>
  <c r="AG4" i="7" s="1"/>
  <c r="AF3" i="7"/>
  <c r="AF4" i="7" s="1"/>
  <c r="AE3" i="7"/>
  <c r="AE4" i="7" s="1"/>
  <c r="AD3" i="7"/>
  <c r="AD4" i="7" s="1"/>
  <c r="AC3" i="7"/>
  <c r="AC4" i="7" s="1"/>
  <c r="AB3" i="7"/>
  <c r="AB4" i="7" s="1"/>
  <c r="AA3" i="7"/>
  <c r="AA4" i="7" s="1"/>
  <c r="Z3" i="7"/>
  <c r="Z4" i="7" s="1"/>
  <c r="Y3" i="7"/>
  <c r="Y4" i="7" s="1"/>
  <c r="X3" i="7"/>
  <c r="X4" i="7" s="1"/>
  <c r="W3" i="7"/>
  <c r="W4" i="7" s="1"/>
  <c r="V3" i="7"/>
  <c r="V4" i="7" s="1"/>
  <c r="U3" i="7"/>
  <c r="U4" i="7" s="1"/>
  <c r="T3" i="7"/>
  <c r="T4" i="7" s="1"/>
  <c r="S3" i="7"/>
  <c r="S4" i="7" s="1"/>
  <c r="R3" i="7"/>
  <c r="R4" i="7" s="1"/>
  <c r="Q3" i="7"/>
  <c r="Q4" i="7" s="1"/>
  <c r="P3" i="7"/>
  <c r="P4" i="7" s="1"/>
  <c r="O3" i="7"/>
  <c r="O4" i="7" s="1"/>
  <c r="N3" i="7"/>
  <c r="N4" i="7" s="1"/>
  <c r="M3" i="7"/>
  <c r="M4" i="7" s="1"/>
</calcChain>
</file>

<file path=xl/sharedStrings.xml><?xml version="1.0" encoding="utf-8"?>
<sst xmlns="http://schemas.openxmlformats.org/spreadsheetml/2006/main" count="2245" uniqueCount="752">
  <si>
    <t>Change Date</t>
  </si>
  <si>
    <t>Change Version</t>
  </si>
  <si>
    <t>Changed By</t>
  </si>
  <si>
    <t>Change Comments</t>
  </si>
  <si>
    <t>v1.0</t>
  </si>
  <si>
    <t>David Agahchen</t>
  </si>
  <si>
    <t>• Initial mapping draft for scenario 5.2.1 (agency file) ; created to facilitate May 19 mapping discussion</t>
  </si>
  <si>
    <t>v1.1</t>
  </si>
  <si>
    <t>• Updated based on suggestions from May 19 mapping discussion; Scenario columns added to support single sheet mapping</t>
  </si>
  <si>
    <t>v1.2</t>
  </si>
  <si>
    <t>Daniel Rhodes</t>
  </si>
  <si>
    <t>• Initial mapping draft for scenario 5.2.1 (court file) , removed row 28 and 29 around offence date for now</t>
  </si>
  <si>
    <t>v1.3</t>
  </si>
  <si>
    <t>Carl Lindfeldt</t>
  </si>
  <si>
    <t xml:space="preserve">• Added administrative information and tabs </t>
  </si>
  <si>
    <t>v1.4</t>
  </si>
  <si>
    <r>
      <rPr>
        <sz val="11"/>
        <color theme="1"/>
        <rFont val="Calibri"/>
        <family val="2"/>
      </rPr>
      <t xml:space="preserve">• </t>
    </r>
    <r>
      <rPr>
        <sz val="11"/>
        <color theme="1"/>
        <rFont val="Calibri"/>
        <family val="2"/>
        <scheme val="minor"/>
      </rPr>
      <t xml:space="preserve">Moved GUID and Fetched_Date to "All Notifications" scenario name as it applies to all outlined scenarios to avoid duplicating work
• Updated NTT spring numbers to match corresponding team sprints
• Updated F039 - CNT Date, typo had F029. Scenario ID 5.2.1 (court file) was reassigned to 5.2.2 as creating a court file does not generate a case, only updates it
• Added 5.2.2 missing data element: HOME_COURT_AGENCY_IDENTIFIER   • Created data mapping rules for individual fields to be combined in ISL
• Added 2 net new columns:
       </t>
    </r>
    <r>
      <rPr>
        <sz val="11"/>
        <color theme="1"/>
        <rFont val="Calibri"/>
        <family val="2"/>
      </rPr>
      <t>ο</t>
    </r>
    <r>
      <rPr>
        <sz val="11"/>
        <color theme="1"/>
        <rFont val="Calibri"/>
        <family val="2"/>
        <scheme val="minor"/>
      </rPr>
      <t xml:space="preserve"> JUSTIN to Common Mapping Sample Data
       ο Common to DEMS Mapping  Sample Data
</t>
    </r>
  </si>
  <si>
    <t>v1.4.1</t>
  </si>
  <si>
    <t xml:space="preserve">• Added Status fields under tab 1. Scenarios
• Added Detailed Sprint Sync in tab 4.1 </t>
  </si>
  <si>
    <t>v1.5</t>
  </si>
  <si>
    <t>• Tab 1. Scenarios
- Updated 5.2.6 Closing/Archiving/Deleting a Court File to prio 2 instead of 1
• Tab 2. Mapping
- Updates notes in ID #3, #19, #20, #27
- Added status column</t>
  </si>
  <si>
    <t>v1.6</t>
  </si>
  <si>
    <t xml:space="preserve">• Added Column G: JUSTIN Source to determine which call is producing the data from JUSTIN
• Added Column S: DEMS Data Element Type
• Moved associated data with accused person to scenario 5.4.1
• Added F015 - Initiating Agency JUSTIN Data Field to Scenarios tab for scenario 5.2.1
• Updated 5.2.5 (Returning a Case to the Police) and 5.2.6 (Closing/Archiving/Deleting a Court File) scenarios from priority 2 to priority 6
• Added mapping rules for all data fields involving 5.2.1 and 5.3.1 
• Updated status fields for all data fields involving 5.2.1 and 5.3.1
</t>
  </si>
  <si>
    <t xml:space="preserve">V 1.7 </t>
  </si>
  <si>
    <t xml:space="preserve">• Added tab 5. Matrix
</t>
  </si>
  <si>
    <t>V 1.8</t>
  </si>
  <si>
    <t>• Added mapping information for Scenario 5.2.2</t>
  </si>
  <si>
    <t>V 1.9</t>
  </si>
  <si>
    <t>• Changed MAPID 38 &amp; 39 to move it from Scenario 5.2.2 to 5.2.6 where the data field element is required per Gen
• Added additional further discussion points to mapped scenarios
• Continued work of scenario 5.2.2</t>
  </si>
  <si>
    <t>• Split into two documents where the Scrum Sprint Sync and Matrix tabs are removed from this document</t>
  </si>
  <si>
    <t>V 1.10</t>
  </si>
  <si>
    <t>• Moved the Accused array and associated data elements to assign it to scenario 5.2.1, 5.2.2 and 5.4.1
• Added $MAPID70, $MAPID71, $MAPID72 to translate Accused Person array information (Combination of Name and Proposed Appearance Type, Earliest Offence Date, Earliest Proposed Appearance Date, into the ISL to be stored in relevant fields in DEMS</t>
  </si>
  <si>
    <t>Priority Level</t>
  </si>
  <si>
    <t>Scenario</t>
  </si>
  <si>
    <t>Integration Pattern</t>
  </si>
  <si>
    <t>Event</t>
  </si>
  <si>
    <t>Data Fields / Report</t>
  </si>
  <si>
    <t>Note</t>
  </si>
  <si>
    <t>5.2.1 Creating a Case in DEMS</t>
  </si>
  <si>
    <t>Pattern 2 - JUSTIN to EDT Notification Service</t>
  </si>
  <si>
    <t xml:space="preserve">F014 - Agency File Number
F010 - Offence Date
F011 - Synopsis
F016 - Investigating Officer
F017 - Submit Date
F015 - Initiating Agency </t>
  </si>
  <si>
    <t>Needs to return a CaseID, discussion for hyperlinking back to the Case in JUSTIN/CCSS</t>
  </si>
  <si>
    <t>5.3.1 Adding &amp; Removing Users to a Case</t>
  </si>
  <si>
    <t>001, 002, 003, 004, 005, 006</t>
  </si>
  <si>
    <t xml:space="preserve">TBD - For discussion with NTT
F001 - Authorized Agency Location
F002 - Authorized Crown User Name
F003 - Authorized Crown User Participant ID
F007 - Security Clearance Level of Agency File </t>
  </si>
  <si>
    <t>5.2.2 Updating the metadata of a Case</t>
  </si>
  <si>
    <t xml:space="preserve">F010 - Offence Date
F011 - Synopsis
F016 - Investigating Officer
F017 - Submit Date
F019 - Assessment Crown
F029 - Case Decision
F031 - VUL1
F032 - CHI1
F035 - Initial Appearance Date
F036 - Next Appearance Date
F037 - Prelimary Inquiry Date
F038 - For Trial Date
F039 - CNT Date
F040 - Sentencing Date
F041 - End Date
F042 - Reason Code
F045 - K
F046 - Court file no:
F047 - Level 
F048 - Class 
F053 - File Designation
F054 - Charges
F055 - Sworn date
F057 - Assigned Crown
F058 - Assigned Staff </t>
  </si>
  <si>
    <t>5.5.1 Adding a Record in DEMS</t>
  </si>
  <si>
    <t xml:space="preserve">F060 - Sworn Informations / Indictments 
F063 - Release documents (Various)
F064 - CPIC documents 
F066 - Narratives 
F067 - Witness Statements 
F068 - Breach Docs - Bail, Probation, CSO
F069 - BC DV Risk Assessment
F070 - Digital Media Retentions
F071 - Vehicles
</t>
  </si>
  <si>
    <t>Static Documents</t>
  </si>
  <si>
    <t xml:space="preserve">F059 - Record of Proceedings
F061 - CORNET Client Details 
F062 - CORNET Client Details (Full Report)
F065 - Conviction Lists
</t>
  </si>
  <si>
    <t>Dynamic Documents</t>
  </si>
  <si>
    <t>5.4.1 Adding a Participant in DEMS</t>
  </si>
  <si>
    <t>F008 - Accused Participant ID
F025 - Accused / Respondent Birth Date 
F034 - Accused Names
F012 - Proposed Process Type
F013 - Proposed Appearance Date</t>
  </si>
  <si>
    <t xml:space="preserve">F012 and F013 are related to the Accused and the Agency File. </t>
  </si>
  <si>
    <t>5.4.2 Updating a Participant in DEMS</t>
  </si>
  <si>
    <t>5.4.3 Adding a Participant to a Case</t>
  </si>
  <si>
    <t>5.5.2 Updating a Record</t>
  </si>
  <si>
    <t>Pattern 1 - EDT to JUSTIN Lookup Service</t>
  </si>
  <si>
    <t>F072 - Accused History Reports
F073 - File Summary Report</t>
  </si>
  <si>
    <t>Dynamic Documents (Generally not disclosed)</t>
  </si>
  <si>
    <t>5.5.3 Updating the file content of a Record</t>
  </si>
  <si>
    <t>F059 - Record of Proceedings
F061 - CORNET Client Details 
F062 - CORNET Client Details (Full Report)
F065 - Conviction Lists</t>
  </si>
  <si>
    <t>Dynamic Documents (Generally disclosed)</t>
  </si>
  <si>
    <t>5.2.3 Merging a Police or a Court File</t>
  </si>
  <si>
    <t xml:space="preserve">F010 - Offence Date
F011 - Synopsis
F016 - Investigating Officer
F017 - Submit Date
F019 - Assessment Crown
F029 - Case Decision
F031 - VUL1
F032 - CHI1
F035 - Initial Appearance Date
F036 - Next Appearance Date
F037 - Prelimary Inquiry Date
F038 - For Trial Date
F029 - CNT Date
F040 - Sentencing Date
F041 - End Date
F042 - Reason Code
F045 - K
F046 - Court file no:
F047 - Level 
F048 - Class 
F053 - File Designation
F054 - Charges
F055 - Sworn date
F057 - Assigned Crown
F058 - Assigned Staff </t>
  </si>
  <si>
    <t>5.2.4 Splitting a Police or a Court File</t>
  </si>
  <si>
    <t>008
020</t>
  </si>
  <si>
    <t>5.4.4 Removing a Participant to a Case</t>
  </si>
  <si>
    <t>5.4.5 Merging Participant Details in BCPS System</t>
  </si>
  <si>
    <t>5.2.5 Returning a Case to the Police</t>
  </si>
  <si>
    <t xml:space="preserve">012
Note: This event is a unique scenario to '5.2.2 Updating the metadata of a Case'
</t>
  </si>
  <si>
    <t>F029 - Case Decision</t>
  </si>
  <si>
    <t>Data is related to 5.2.2 - Updating the meta data of a Case</t>
  </si>
  <si>
    <t>5.2.6 Closing/Archiving/Deleting a Court File</t>
  </si>
  <si>
    <t xml:space="preserve">Note: This event is a unique scenario to '5.2.2 Updating the metadata of a Case'
</t>
  </si>
  <si>
    <t>F043 - Retention Period
F044 - Archive Status</t>
  </si>
  <si>
    <t>5.5.4 Deleting a Record</t>
  </si>
  <si>
    <t>Use case to be discussed. May not be required.</t>
  </si>
  <si>
    <t>#</t>
  </si>
  <si>
    <t>Status</t>
  </si>
  <si>
    <t>Scenario ID</t>
  </si>
  <si>
    <t>Scenario Name</t>
  </si>
  <si>
    <t>Last Updated</t>
  </si>
  <si>
    <t>JUSTIN Field #</t>
  </si>
  <si>
    <t>JUSTIN Source</t>
  </si>
  <si>
    <t>JUSTIN Data Element</t>
  </si>
  <si>
    <t>JUSTIN Data Label</t>
  </si>
  <si>
    <t>JUSTIN Data Description</t>
  </si>
  <si>
    <t>JUSTIN Sample Data</t>
  </si>
  <si>
    <t>JUSTIN to Common Mapping Rules</t>
  </si>
  <si>
    <t>JUSTIN to Common Mapping Sample Data</t>
  </si>
  <si>
    <t>Common Data Element</t>
  </si>
  <si>
    <t>Common Data Type</t>
  </si>
  <si>
    <t>Common to DEMS Mapping Rules</t>
  </si>
  <si>
    <t>Common to DEMS Mapping  Sample Data</t>
  </si>
  <si>
    <t>DEMS Data Element</t>
  </si>
  <si>
    <t>DEMS Data Element Type</t>
  </si>
  <si>
    <t>Business Value or Decision</t>
  </si>
  <si>
    <t>Priority (MoSCoW)</t>
  </si>
  <si>
    <t>Additional Details</t>
  </si>
  <si>
    <t>Validated</t>
  </si>
  <si>
    <t>5.2.1 (agency file)</t>
  </si>
  <si>
    <t>Create Case in DEMS</t>
  </si>
  <si>
    <t>V1.6</t>
  </si>
  <si>
    <t>N/A</t>
  </si>
  <si>
    <t>RCC_ID</t>
  </si>
  <si>
    <t>RCC ID</t>
  </si>
  <si>
    <t>JUSTIN primary key for an agency file</t>
  </si>
  <si>
    <t>131212.0001</t>
  </si>
  <si>
    <t>No translation</t>
  </si>
  <si>
    <t>Text</t>
  </si>
  <si>
    <t>Agency File ID</t>
  </si>
  <si>
    <t>V1.10</t>
  </si>
  <si>
    <t>F014</t>
  </si>
  <si>
    <t>getAgencyFile</t>
  </si>
  <si>
    <t>AGENCY_FILE_NO</t>
  </si>
  <si>
    <t>Agency File #</t>
  </si>
  <si>
    <t xml:space="preserve">Container for agency file details and associated JUSTIN documents. Groups the information together. Provided by Submitting Agency during PRIME-JUSTIN push or initiated from within JUSTIN e.g., Community Corrections, Crown Counsel, etc.  </t>
  </si>
  <si>
    <t>22-54562</t>
  </si>
  <si>
    <t>Agency File Number</t>
  </si>
  <si>
    <t>Agency File No.</t>
  </si>
  <si>
    <r>
      <t xml:space="preserve">Groups the evidence and creates the container to link evidence to the investigating agency file. 
Charge assessment process is driven by the Submitting Agency file number. 
</t>
    </r>
    <r>
      <rPr>
        <b/>
        <sz val="11"/>
        <color theme="1"/>
        <rFont val="Calibri"/>
        <family val="2"/>
        <scheme val="minor"/>
      </rPr>
      <t>Decision:</t>
    </r>
    <r>
      <rPr>
        <sz val="11"/>
        <color theme="1"/>
        <rFont val="Calibri"/>
        <family val="2"/>
        <scheme val="minor"/>
      </rPr>
      <t xml:space="preserve"> As of June 8th we don't believe we need this additional mapping because that mapping functionality will live in DEMS</t>
    </r>
  </si>
  <si>
    <t>MUST</t>
  </si>
  <si>
    <t>All Notifications</t>
  </si>
  <si>
    <t>GUID</t>
  </si>
  <si>
    <t>JUSTIN SYSTEM ID</t>
  </si>
  <si>
    <r>
      <rPr>
        <b/>
        <sz val="11"/>
        <color theme="1"/>
        <rFont val="Calibri"/>
        <family val="2"/>
        <scheme val="minor"/>
      </rPr>
      <t>Decision:</t>
    </r>
    <r>
      <rPr>
        <sz val="11"/>
        <color theme="1"/>
        <rFont val="Calibri"/>
        <family val="2"/>
        <scheme val="minor"/>
      </rPr>
      <t xml:space="preserve"> M. Man: No need to keep it in a database. The GUID and Court File GUID are different.</t>
    </r>
  </si>
  <si>
    <r>
      <rPr>
        <b/>
        <sz val="11"/>
        <rFont val="Calibri"/>
        <family val="2"/>
        <scheme val="minor"/>
      </rPr>
      <t>Further discussion required</t>
    </r>
    <r>
      <rPr>
        <sz val="11"/>
        <rFont val="Calibri"/>
        <family val="2"/>
        <scheme val="minor"/>
      </rPr>
      <t xml:space="preserve">: Is the agency file GUID and Court File GUID different and what the purpose of it is.
</t>
    </r>
  </si>
  <si>
    <t>V1.4</t>
  </si>
  <si>
    <t>FETCHED_DATE</t>
  </si>
  <si>
    <t>No translation (JSON date)</t>
  </si>
  <si>
    <t>Event Created Date</t>
  </si>
  <si>
    <t>Date</t>
  </si>
  <si>
    <t>F007</t>
  </si>
  <si>
    <t>SECURITY_CLEARANCE_LEVEL</t>
  </si>
  <si>
    <t xml:space="preserve">Security Clearance Level </t>
  </si>
  <si>
    <t>Level 9 locked down</t>
  </si>
  <si>
    <r>
      <t xml:space="preserve">Triggers who can view, edit agency/Court File s, and administer the user list.  
Required in order for JUSTIN and EDT-DEMS to be synced 
Access level is administered for Level 6 and below files is updated by crown on the RCC. JUSTIN provides a list of users for anything above level 6 due to the security requirement.
</t>
    </r>
    <r>
      <rPr>
        <b/>
        <sz val="11"/>
        <color theme="1"/>
        <rFont val="Calibri"/>
        <family val="2"/>
        <scheme val="minor"/>
      </rPr>
      <t>Decision:</t>
    </r>
    <r>
      <rPr>
        <sz val="11"/>
        <color theme="1"/>
        <rFont val="Calibri"/>
        <family val="2"/>
        <scheme val="minor"/>
      </rPr>
      <t xml:space="preserve"> Access level is administered for Level 8 and below files is updated by crown on the RCC. JUSTIN provides a list of users for anything above level 8 due to the security requirement.</t>
    </r>
  </si>
  <si>
    <r>
      <t xml:space="preserve">Some of the values are no longer being used. Consult Crown JUSTIN Team for more details on business rules for how security level is determined. 
</t>
    </r>
    <r>
      <rPr>
        <b/>
        <sz val="11"/>
        <color theme="1"/>
        <rFont val="Calibri"/>
        <family val="2"/>
        <scheme val="minor"/>
      </rPr>
      <t xml:space="preserve">Further discussion required: </t>
    </r>
    <r>
      <rPr>
        <sz val="11"/>
        <color theme="1"/>
        <rFont val="Calibri"/>
        <family val="2"/>
        <scheme val="minor"/>
      </rPr>
      <t xml:space="preserve">Do we administer who has access to Level 9/Locked Down through the API to JUSTIN? 
</t>
    </r>
  </si>
  <si>
    <t>V1.11</t>
  </si>
  <si>
    <t>F011</t>
  </si>
  <si>
    <t>SYNOPSIS</t>
  </si>
  <si>
    <t>Synopsis</t>
  </si>
  <si>
    <t xml:space="preserve">One synopsis per Agency file. A short overview written by the police that tells the Crown what the circumstances of the offence are, included in the Narrative document.  </t>
  </si>
  <si>
    <t>Free format text</t>
  </si>
  <si>
    <r>
      <t xml:space="preserve">Include as data field to make searching easier and assist during remote court appearances. Assist user to determine they are looking at the correct file. 
Because the two data models between JUSTIN and DEMS are different character lengths (5000 vs 500) this field is no longer required and the details will be sent in a separate file.
</t>
    </r>
    <r>
      <rPr>
        <b/>
        <sz val="11"/>
        <color theme="1"/>
        <rFont val="Calibri"/>
        <family val="2"/>
        <scheme val="minor"/>
      </rPr>
      <t>Decision:</t>
    </r>
    <r>
      <rPr>
        <sz val="11"/>
        <color theme="1"/>
        <rFont val="Calibri"/>
        <family val="2"/>
        <scheme val="minor"/>
      </rPr>
      <t xml:space="preserve"> Because the two data models between JUSTIN and DEMS are different character lengths (5000 vs 500) this field is no longer required and the details will be sent in a separate file.</t>
    </r>
  </si>
  <si>
    <r>
      <t xml:space="preserve">Possbile to code to metadata associated with the Narrative.
</t>
    </r>
    <r>
      <rPr>
        <b/>
        <sz val="11"/>
        <rFont val="Calibri"/>
        <family val="2"/>
        <scheme val="minor"/>
      </rPr>
      <t xml:space="preserve">Further discussion required: </t>
    </r>
    <r>
      <rPr>
        <sz val="11"/>
        <rFont val="Calibri"/>
        <family val="2"/>
        <scheme val="minor"/>
      </rPr>
      <t xml:space="preserve">Need to confirm the maximum character length for the Synopsis field in EDT. What is the maximum length being sent from JUSTIN (BCPSDEMS-299)
</t>
    </r>
  </si>
  <si>
    <t>F015</t>
  </si>
  <si>
    <t>INITIATING_AGENCY_NAME</t>
  </si>
  <si>
    <t>Initiating Agency Name</t>
  </si>
  <si>
    <t xml:space="preserve">Agency submitting the case to BCPS for charge assessment. </t>
  </si>
  <si>
    <t>Kelowna Municipal RCMP</t>
  </si>
  <si>
    <t xml:space="preserve">Allows for charge assessment review to be conducted by correct office and flag the court registry that will need to approve charges should the case go ahead. 
Triggers link to the correct Crown Agency and Court Registry. </t>
  </si>
  <si>
    <t>INITIATING_AGENCY_IDENTIFIER</t>
  </si>
  <si>
    <t>Initiating Agency Identifier</t>
  </si>
  <si>
    <t>105</t>
  </si>
  <si>
    <t>F016</t>
  </si>
  <si>
    <t>INVESTIGATING_OFFICER_NAME</t>
  </si>
  <si>
    <t>Investigating Officer</t>
  </si>
  <si>
    <t xml:space="preserve">Investigating Officer/Lead investigator from initiating agency. </t>
  </si>
  <si>
    <t>Rhodes, Christopher</t>
  </si>
  <si>
    <t>Investigating Officer Name</t>
  </si>
  <si>
    <t>Code to RCC document metadata "Author".</t>
  </si>
  <si>
    <t>SHOULD</t>
  </si>
  <si>
    <t>INVESTIGATING_OFFICER_PIN</t>
  </si>
  <si>
    <t>The unqiue PIN identifying a police officer</t>
  </si>
  <si>
    <t>52812</t>
  </si>
  <si>
    <t>Investigating Officer Identifier</t>
  </si>
  <si>
    <t>F017</t>
  </si>
  <si>
    <t>RCC_SUBMIT_DATE</t>
  </si>
  <si>
    <t>Submit date</t>
  </si>
  <si>
    <t xml:space="preserve">Date initiating agency submits case to Crown for charge assessment. </t>
  </si>
  <si>
    <t>2020-05-30</t>
  </si>
  <si>
    <t>RCC Submit Date</t>
  </si>
  <si>
    <t>Submit Date</t>
  </si>
  <si>
    <t xml:space="preserve">Provides when the agency submitted the file as opposed to when the material showed up. One of many fields that informs prioritization of charge assessment review. 
May be used for BI metrics.  </t>
  </si>
  <si>
    <t>F031</t>
  </si>
  <si>
    <t>VUL1</t>
  </si>
  <si>
    <t xml:space="preserve">Flags if there is a vulnerable adult victim/witness involved in case. </t>
  </si>
  <si>
    <t>Y, N</t>
  </si>
  <si>
    <t xml:space="preserve">IF Y then True, IF N then False </t>
  </si>
  <si>
    <t>True, False</t>
  </si>
  <si>
    <t>Vulnerable Adult YN</t>
  </si>
  <si>
    <t>Boolean</t>
  </si>
  <si>
    <t>F032</t>
  </si>
  <si>
    <t>CHI1</t>
  </si>
  <si>
    <t xml:space="preserve">Flags if there is a vulnerable child victim/witness involved in case. </t>
  </si>
  <si>
    <t>IF Y then True, IF N then False</t>
  </si>
  <si>
    <t>Vulnerable Child YN</t>
  </si>
  <si>
    <t>Proposed Crown</t>
  </si>
  <si>
    <t>Crown agency performing the charge assessment</t>
  </si>
  <si>
    <t>C402</t>
  </si>
  <si>
    <t>Proposed Crown Office Identifier</t>
  </si>
  <si>
    <t>Kelowna Crown Counsel</t>
  </si>
  <si>
    <t>Proposed  Crown Office Name</t>
  </si>
  <si>
    <t>F019</t>
  </si>
  <si>
    <t>ASSESSMENT_CROWN_NAME</t>
  </si>
  <si>
    <t>Assessment Crown</t>
  </si>
  <si>
    <t xml:space="preserve">Indicates who will review the electronic evidence for charge assessment purposes. </t>
  </si>
  <si>
    <t>Johnson, Robert</t>
  </si>
  <si>
    <t>Assessment Crown Name</t>
  </si>
  <si>
    <t>Batches Agency files for Crown to review. Without this field, how will a prosecutor know what files are for review so they can see what they have to do in DEMS for charge assessment.</t>
  </si>
  <si>
    <t>ASSESSMENT_CROWN_PART_ID</t>
  </si>
  <si>
    <t>Unique part id identifying the assessment crown</t>
  </si>
  <si>
    <t>412145.0001</t>
  </si>
  <si>
    <r>
      <t xml:space="preserve">Batches Agency files for Crown to review. Without this field, how will a prosecutor know what files are for review so they can see what they have to do in DEMS for charge assessment.
</t>
    </r>
    <r>
      <rPr>
        <b/>
        <sz val="11"/>
        <color theme="1"/>
        <rFont val="Calibri"/>
        <family val="2"/>
        <scheme val="minor"/>
      </rPr>
      <t>Decision:</t>
    </r>
    <r>
      <rPr>
        <sz val="11"/>
        <color theme="1"/>
        <rFont val="Calibri"/>
        <family val="2"/>
        <scheme val="minor"/>
      </rPr>
      <t xml:space="preserve"> This field is not required at any stage of integration or DEMS, so the data will not be stored.</t>
    </r>
  </si>
  <si>
    <t>F029</t>
  </si>
  <si>
    <t>CASE_DECISION_CD</t>
  </si>
  <si>
    <t>Case Decision</t>
  </si>
  <si>
    <t>Status of charge assessment decision</t>
  </si>
  <si>
    <t>ADV - Alternative Measures
ACT - Approved to Court
RET - Return to Enforcement Agency
ACL - Caution Letter
NAC - No Action/Charge
REF - Referred</t>
  </si>
  <si>
    <t>Case Status Code</t>
  </si>
  <si>
    <t>List</t>
  </si>
  <si>
    <t xml:space="preserve">Trigger for removing evidence from "shell", trigger for priroritizing and notifications for disclosure process. </t>
  </si>
  <si>
    <t>In progress</t>
  </si>
  <si>
    <t>F033</t>
  </si>
  <si>
    <t>NOTE_TO_FILE</t>
  </si>
  <si>
    <t>Notes to File</t>
  </si>
  <si>
    <t xml:space="preserve">Notes entered by Crown about various case related information. Available against the Agency File and the Court File . </t>
  </si>
  <si>
    <t>TBD</t>
  </si>
  <si>
    <t>File Note</t>
  </si>
  <si>
    <t xml:space="preserve"> </t>
  </si>
  <si>
    <r>
      <t xml:space="preserve">Unclear if the original source will remain JUSTIN or some of the notes will be moved to EDT DEMS as the original source. 
</t>
    </r>
    <r>
      <rPr>
        <b/>
        <sz val="11"/>
        <color rgb="FFFF0000"/>
        <rFont val="Calibri"/>
        <family val="2"/>
        <scheme val="minor"/>
      </rPr>
      <t>Further Discussion Required</t>
    </r>
    <r>
      <rPr>
        <sz val="11"/>
        <color rgb="FFFF0000"/>
        <rFont val="Calibri"/>
        <family val="2"/>
        <scheme val="minor"/>
      </rPr>
      <t xml:space="preserve">: 
This captures a number of notes related to disclosure and court appearances that would assist with workflow on existing and future cases. May need to revisit business rules about notes and where they should be made. </t>
    </r>
    <r>
      <rPr>
        <sz val="11"/>
        <color theme="1"/>
        <rFont val="Calibri"/>
        <family val="2"/>
        <scheme val="minor"/>
      </rPr>
      <t xml:space="preserve">
</t>
    </r>
    <r>
      <rPr>
        <b/>
        <sz val="11"/>
        <color rgb="FFFF0000"/>
        <rFont val="Calibri"/>
        <family val="2"/>
        <scheme val="minor"/>
      </rPr>
      <t>Update</t>
    </r>
    <r>
      <rPr>
        <sz val="11"/>
        <color rgb="FFFF0000"/>
        <rFont val="Calibri"/>
        <family val="2"/>
        <scheme val="minor"/>
      </rPr>
      <t>: Jim H (June 6th): It would be beneficial to have a workshop on notes. Opportunity to change current operations / procedure. Action - Gen D to schedule a meeting.</t>
    </r>
  </si>
  <si>
    <t>F054</t>
  </si>
  <si>
    <t>PRIMARY_CHARGES</t>
  </si>
  <si>
    <t>Charge</t>
  </si>
  <si>
    <t xml:space="preserve">Roll up of primary charges on the agency file.
TBD: business rules to determine primary charges if accused has multiple charges. 
 We are looking for the proposed charges. </t>
  </si>
  <si>
    <t>CCC 344.2(1) Robbery; CCC 441.1 Some Text</t>
  </si>
  <si>
    <t>First Three Charges List</t>
  </si>
  <si>
    <t>Proposed Charges</t>
  </si>
  <si>
    <r>
      <t xml:space="preserve">Most serious offence allows user to know they are working on correct file when running searches. 
</t>
    </r>
    <r>
      <rPr>
        <b/>
        <sz val="11"/>
        <color theme="1"/>
        <rFont val="Calibri"/>
        <family val="2"/>
        <scheme val="minor"/>
      </rPr>
      <t>Decision</t>
    </r>
    <r>
      <rPr>
        <sz val="11"/>
        <color theme="1"/>
        <rFont val="Calibri"/>
        <family val="2"/>
        <scheme val="minor"/>
      </rPr>
      <t>: Gen confirmed with Michael that this is the proposed charges field.</t>
    </r>
  </si>
  <si>
    <t xml:space="preserve">5.2.1 (agency file)
5.2.2 (court file)
5.4.1 (agency file)
</t>
  </si>
  <si>
    <t xml:space="preserve">Creating a Case in DEMS
Updating the metadata of a Case
Adding a Participant in DEMS
</t>
  </si>
  <si>
    <t>F008</t>
  </si>
  <si>
    <t>ACCUSED</t>
  </si>
  <si>
    <t>Accused/Respondent</t>
  </si>
  <si>
    <t>A collection of Accused (one or more) on the Agency File</t>
  </si>
  <si>
    <t>Collection of Accused record(s) on the agency file</t>
  </si>
  <si>
    <t>Accused Person []</t>
  </si>
  <si>
    <t>Array</t>
  </si>
  <si>
    <t>Waiting for future release from EDT to specify what the translation looks like to DEMS.
Gen to confirm with NTT that indiviual name fields (first name, middle name, last name) are available to be sent. Will also need accused DOB.</t>
  </si>
  <si>
    <t>5.2.1 (agency file)
5.2.2 (court file)
5.4.1 (agency file)</t>
  </si>
  <si>
    <t>Creating a Case in DEMS
Updating the metadata of a Case
Adding a Participant in DEMS</t>
  </si>
  <si>
    <t>&gt;ACCUSED\PART_ID</t>
  </si>
  <si>
    <t>Accused Participant ID</t>
  </si>
  <si>
    <t xml:space="preserve">Database field that links Accused(s) entities across fields and integrated components/applications. Data merge QA process in place to determine which Participant is the master where there are multiple participant IDs for one individual. </t>
  </si>
  <si>
    <t>541211.0001</t>
  </si>
  <si>
    <t>Accused Person [] / Identifier</t>
  </si>
  <si>
    <t>Provides the link between participants across agency files and Court File s as well as across modules and integrated applications. 
Triggers exclusion of users</t>
  </si>
  <si>
    <t>F034</t>
  </si>
  <si>
    <t>&gt;ACCUSED\ACCUSED_NAME</t>
  </si>
  <si>
    <t>Accused/Participants</t>
  </si>
  <si>
    <t xml:space="preserve">Includes Surname, First name middle names of accused/participants. </t>
  </si>
  <si>
    <t>Jones, Fred John</t>
  </si>
  <si>
    <t>Accused Person [] / Full Name</t>
  </si>
  <si>
    <t xml:space="preserve">Provides readability and searchability.  </t>
  </si>
  <si>
    <t>F012</t>
  </si>
  <si>
    <t>&gt;ACCUSED\ PROPOSED_PROCESS_TYPE</t>
  </si>
  <si>
    <t>Proposed Process Type</t>
  </si>
  <si>
    <t xml:space="preserve">Establishes jurisdiction over the accused and provides information about how accused came to be in front of the Court. </t>
  </si>
  <si>
    <t>AN - Appearance Notice
AWW - Arrested without Warrant
NP - No Process to Issue
OIC - Recognizance To An Officer In Charge
PPA - Previous Process Applies
PTA - Promise to Appear
REC - Recognizance of Bail
RO - Release Order (Crt Ordered)
SMC - Summons (11.1 continues)
SMR - Summons Requested
SUM - Summons
UTP - Undertaking
WAR - Warrant
WRC - Warrant (11.1 continues)
WRR - Warrant Requested</t>
  </si>
  <si>
    <t>Extract just the abbreviations</t>
  </si>
  <si>
    <t>AN
AWW
NP
OIC
PPA
PTA
REC
RO
SMC
SMR
SUM
UTP
WAR
WRC
WRR</t>
  </si>
  <si>
    <t xml:space="preserve">Accused Person [] / Proposed Process Type </t>
  </si>
  <si>
    <t>Triggers which charge assessment cases will take priority over others</t>
  </si>
  <si>
    <t>F013</t>
  </si>
  <si>
    <t>&gt;ACCUSED\PROPOSED_APPR_DATE</t>
  </si>
  <si>
    <t>Proposed Appearance Date</t>
  </si>
  <si>
    <t xml:space="preserve">Date the process type indicates. </t>
  </si>
  <si>
    <t>2020-12-30</t>
  </si>
  <si>
    <t>Accused Person [] / Proposed Apperance Date</t>
  </si>
  <si>
    <t>&gt;ACCUSED\CROWN_DECISION</t>
  </si>
  <si>
    <t>Decision</t>
  </si>
  <si>
    <t>Approve to Court, etc.</t>
  </si>
  <si>
    <t xml:space="preserve">APP - Approved to Court
CL - Caution Letter
DAP - EJS/Alt Measures/App to Court
DCL - EJS/Alt Measures/Caution Ltr
DG - EJS/Alt Measures Granted
DNC - EJS/Alt Measures/No Action/Chg
DR - EJS/Alt Measures Referral
DSP - EJS/Alt Measures/SOP
NC - No Action/Charge
REF - Referred
RTP - Returned to Enforcement Agency
SNC - S. 524/No Action/Charge </t>
  </si>
  <si>
    <t>Accused Person [] / Crown Decision Code</t>
  </si>
  <si>
    <t>F010</t>
  </si>
  <si>
    <t>&gt;ACCUSED\OFFENCE_DATE</t>
  </si>
  <si>
    <t>Offence date</t>
  </si>
  <si>
    <t>Date the offence occurred. If the accused has mulitiple offences, only the earliest date will be provided.</t>
  </si>
  <si>
    <t>Accused Person [] / Offence Date</t>
  </si>
  <si>
    <t>5.2.2 (court file)</t>
  </si>
  <si>
    <t xml:space="preserve">Updating the metadata of a Case </t>
  </si>
  <si>
    <t>MDOC_JUSTIN_NO</t>
  </si>
  <si>
    <t>MDOC Justin No</t>
  </si>
  <si>
    <t xml:space="preserve">JUSTIN internal unique key identifying an Information/Indictment </t>
  </si>
  <si>
    <t>Court File Unique ID</t>
  </si>
  <si>
    <t>Updating the metadata of a Case</t>
  </si>
  <si>
    <t>V1.9</t>
  </si>
  <si>
    <t>F046</t>
  </si>
  <si>
    <t>getCourtFile</t>
  </si>
  <si>
    <t>HOME_COURT_AGENCY_NAME</t>
  </si>
  <si>
    <t>Home Agency Name</t>
  </si>
  <si>
    <t>Court File home registry name</t>
  </si>
  <si>
    <t>Kelowna Law Court</t>
  </si>
  <si>
    <t>Court Home Registry Name</t>
  </si>
  <si>
    <t xml:space="preserve">Need to know the Court File ref as it groups the documents to be reviewed and required for searching. </t>
  </si>
  <si>
    <t>COURT_FILE_NO</t>
  </si>
  <si>
    <t>Court File no</t>
  </si>
  <si>
    <t xml:space="preserve">Appears on all court documents related to the case. Reference number for the case and guides how documents are gathered and reviewed. </t>
  </si>
  <si>
    <t>54651</t>
  </si>
  <si>
    <t>Court File Number</t>
  </si>
  <si>
    <r>
      <t xml:space="preserve">Need to know the Court File ref as it groups the documents to be reviewed and required for searching. 
</t>
    </r>
    <r>
      <rPr>
        <b/>
        <sz val="11"/>
        <rFont val="Calibri"/>
        <family val="2"/>
        <scheme val="minor"/>
      </rPr>
      <t>Decision:</t>
    </r>
    <r>
      <rPr>
        <sz val="11"/>
        <rFont val="Calibri"/>
        <family val="2"/>
        <scheme val="minor"/>
      </rPr>
      <t xml:space="preserve"> Individual data fields are required for triggers, combination fields are being sent from the ISL to DEMS as required.</t>
    </r>
  </si>
  <si>
    <r>
      <rPr>
        <b/>
        <sz val="11"/>
        <rFont val="Calibri"/>
        <family val="2"/>
        <scheme val="minor"/>
      </rPr>
      <t>Further discussion</t>
    </r>
    <r>
      <rPr>
        <sz val="11"/>
        <rFont val="Calibri"/>
        <family val="2"/>
        <scheme val="minor"/>
      </rPr>
      <t xml:space="preserve">:  Is this information (F046, F045, F047, F048, F053, F055, F043) able to be sent via an array off of the Court File number to assist in mapping many to many?
</t>
    </r>
  </si>
  <si>
    <t>F045</t>
  </si>
  <si>
    <t>TYPE_REFERENCE</t>
  </si>
  <si>
    <t>Type Reference</t>
  </si>
  <si>
    <t>Flags the case as a specific prosecution type (breach of release order, breach of bail, breach of sentencing order, relay)</t>
  </si>
  <si>
    <t>A
B
C
P
S</t>
  </si>
  <si>
    <t>Court File Type Reference</t>
  </si>
  <si>
    <r>
      <rPr>
        <b/>
        <sz val="11"/>
        <color theme="1"/>
        <rFont val="Calibri"/>
        <family val="2"/>
        <scheme val="minor"/>
      </rPr>
      <t xml:space="preserve">Decision: </t>
    </r>
    <r>
      <rPr>
        <sz val="11"/>
        <color theme="1"/>
        <rFont val="Calibri"/>
        <family val="2"/>
        <scheme val="minor"/>
      </rPr>
      <t xml:space="preserve">Take the raw data from JUSTIN and combine it into $MAPID59 as a combined field. </t>
    </r>
    <r>
      <rPr>
        <b/>
        <sz val="11"/>
        <color theme="1"/>
        <rFont val="Calibri"/>
        <family val="2"/>
        <scheme val="minor"/>
      </rPr>
      <t xml:space="preserve">
Decision:</t>
    </r>
    <r>
      <rPr>
        <sz val="11"/>
        <color theme="1"/>
        <rFont val="Calibri"/>
        <family val="2"/>
        <scheme val="minor"/>
      </rPr>
      <t xml:space="preserve"> The type references were changed to A, B, C, K, S with the IPV field (K) being sent in $MAPID74</t>
    </r>
  </si>
  <si>
    <r>
      <rPr>
        <b/>
        <sz val="11"/>
        <rFont val="Calibri"/>
        <family val="2"/>
        <scheme val="minor"/>
      </rPr>
      <t>Further discussion</t>
    </r>
    <r>
      <rPr>
        <sz val="11"/>
        <rFont val="Calibri"/>
        <family val="2"/>
        <scheme val="minor"/>
      </rPr>
      <t xml:space="preserve">: Do these Justin Field elements (COURT_FILE_NO, TYPE_REFERENCE, MDOC_SEQ_NO) exist as a combined element that can be sent in JUSTIN?
</t>
    </r>
    <r>
      <rPr>
        <b/>
        <sz val="11"/>
        <rFont val="Calibri"/>
        <family val="2"/>
        <scheme val="minor"/>
      </rPr>
      <t xml:space="preserve">
</t>
    </r>
    <r>
      <rPr>
        <sz val="11"/>
        <rFont val="Calibri"/>
        <family val="2"/>
        <scheme val="minor"/>
      </rPr>
      <t xml:space="preserve">
</t>
    </r>
    <r>
      <rPr>
        <b/>
        <sz val="11"/>
        <rFont val="Calibri"/>
        <family val="2"/>
        <scheme val="minor"/>
      </rPr>
      <t>Further discussion required</t>
    </r>
    <r>
      <rPr>
        <sz val="11"/>
        <rFont val="Calibri"/>
        <family val="2"/>
        <scheme val="minor"/>
      </rPr>
      <t xml:space="preserve">: Are additional type references able to be sent from JUSTIN (A,B,C,K,S)
</t>
    </r>
  </si>
  <si>
    <t>CROWN_ELECTION</t>
  </si>
  <si>
    <t>Anticipated Crown Election</t>
  </si>
  <si>
    <t>How the Crown is proceeding (either indictable or summary)</t>
  </si>
  <si>
    <t>Indictable or Summary</t>
  </si>
  <si>
    <t>Crown Election</t>
  </si>
  <si>
    <r>
      <t xml:space="preserve">Crown Election is used to calculate JORDAN timelines. Unclear if it is available in JUSTIN, could use Anticipated Crown Election. 
</t>
    </r>
    <r>
      <rPr>
        <b/>
        <sz val="11"/>
        <rFont val="Calibri"/>
        <family val="2"/>
        <scheme val="minor"/>
      </rPr>
      <t>Decision:</t>
    </r>
    <r>
      <rPr>
        <sz val="11"/>
        <rFont val="Calibri"/>
        <family val="2"/>
        <scheme val="minor"/>
      </rPr>
      <t xml:space="preserve"> DEMS needs the actual Election and not the Anticipated Electrion. 
</t>
    </r>
    <r>
      <rPr>
        <b/>
        <sz val="11"/>
        <rFont val="Calibri"/>
        <family val="2"/>
        <scheme val="minor"/>
      </rPr>
      <t>Decision</t>
    </r>
    <r>
      <rPr>
        <sz val="11"/>
        <rFont val="Calibri"/>
        <family val="2"/>
        <scheme val="minor"/>
      </rPr>
      <t>: This field will be supplied in the getCourtFile call update (BCPSDEMS-296) via (BCPSDEMS-220).</t>
    </r>
  </si>
  <si>
    <t>COULD</t>
  </si>
  <si>
    <r>
      <rPr>
        <b/>
        <sz val="11"/>
        <rFont val="Calibri"/>
        <family val="2"/>
        <scheme val="minor"/>
      </rPr>
      <t xml:space="preserve">Follow-up for Gen: </t>
    </r>
    <r>
      <rPr>
        <sz val="11"/>
        <rFont val="Calibri"/>
        <family val="2"/>
        <scheme val="minor"/>
      </rPr>
      <t xml:space="preserve">Need to update this field to actual Election. Put to NTT to see if it exists (BCPSDEMS-296).
</t>
    </r>
    <r>
      <rPr>
        <b/>
        <sz val="11"/>
        <rFont val="Calibri"/>
        <family val="2"/>
        <scheme val="minor"/>
      </rPr>
      <t xml:space="preserve">
</t>
    </r>
  </si>
  <si>
    <t>MDOC_SEQ_NO</t>
  </si>
  <si>
    <t>Sequence No</t>
  </si>
  <si>
    <t>Information sequence number</t>
  </si>
  <si>
    <t>1</t>
  </si>
  <si>
    <t>Court File Sequence Number</t>
  </si>
  <si>
    <r>
      <t xml:space="preserve">Need to know the Court File ref as it groups the documents to be reviewed and required for searching. 
</t>
    </r>
    <r>
      <rPr>
        <b/>
        <sz val="11"/>
        <rFont val="Calibri"/>
        <family val="2"/>
        <scheme val="minor"/>
      </rPr>
      <t>Decision:</t>
    </r>
    <r>
      <rPr>
        <sz val="11"/>
        <rFont val="Calibri"/>
        <family val="2"/>
        <scheme val="minor"/>
      </rPr>
      <t xml:space="preserve"> Take the raw data from JUSTIN and combine it into $MAPID59 as a combined field.</t>
    </r>
  </si>
  <si>
    <r>
      <rPr>
        <b/>
        <sz val="11"/>
        <rFont val="Calibri"/>
        <family val="2"/>
        <scheme val="minor"/>
      </rPr>
      <t>Further discussion:</t>
    </r>
    <r>
      <rPr>
        <sz val="11"/>
        <rFont val="Calibri"/>
        <family val="2"/>
        <scheme val="minor"/>
      </rPr>
      <t xml:space="preserve"> Do these Justin Field elements (COURT_FILE_NO, TYPE_REFERENCE, MDOC_SEQ_NO) exist as a combined element that can be sent in JUSTIN? 
</t>
    </r>
  </si>
  <si>
    <t>F047</t>
  </si>
  <si>
    <t>COURT_LEVEL_CD</t>
  </si>
  <si>
    <t xml:space="preserve">Level </t>
  </si>
  <si>
    <t xml:space="preserve">Court level for the case either Provincial or Supreme. </t>
  </si>
  <si>
    <t>P - Provincial
S - Supreme
A - Appeal</t>
  </si>
  <si>
    <t xml:space="preserve">P 
S 
A </t>
  </si>
  <si>
    <t>Court File Level</t>
  </si>
  <si>
    <r>
      <t xml:space="preserve">Impacts workflow and assignments e.g. JORDAN. Location of appearances, and type of work that will be done on the case. 
</t>
    </r>
    <r>
      <rPr>
        <b/>
        <sz val="11"/>
        <rFont val="Calibri"/>
        <family val="2"/>
        <scheme val="minor"/>
      </rPr>
      <t>Decision:</t>
    </r>
    <r>
      <rPr>
        <sz val="11"/>
        <rFont val="Calibri"/>
        <family val="2"/>
        <scheme val="minor"/>
      </rPr>
      <t xml:space="preserve"> Managing Appeal cases in the same case as the original, so it's not a Create it's an update. Will manually deal with adding participatns and permisssions as JUSTIN does not have this logic. </t>
    </r>
  </si>
  <si>
    <r>
      <rPr>
        <b/>
        <sz val="11"/>
        <rFont val="Calibri"/>
        <family val="2"/>
        <scheme val="minor"/>
      </rPr>
      <t xml:space="preserve">Further discussion required: </t>
    </r>
    <r>
      <rPr>
        <sz val="11"/>
        <rFont val="Calibri"/>
        <family val="2"/>
        <scheme val="minor"/>
      </rPr>
      <t xml:space="preserve">What about Appeals? Are they going to be working from their own file or the original case when in BCPS DEMS. 
</t>
    </r>
  </si>
  <si>
    <t>F048</t>
  </si>
  <si>
    <t>COURT_CLASS_CD</t>
  </si>
  <si>
    <t xml:space="preserve">Class </t>
  </si>
  <si>
    <t xml:space="preserve">Accused is an Adult or Youth. Determines how the court sits as a youth court or adult court and can change the venue as well.  </t>
  </si>
  <si>
    <t>A - Adult
T - Ticket (Traffic/Bylaw)
Y - Youth Justice</t>
  </si>
  <si>
    <t xml:space="preserve">A 
T 
Y </t>
  </si>
  <si>
    <t>Court File Class</t>
  </si>
  <si>
    <t>Class</t>
  </si>
  <si>
    <t xml:space="preserve">Impacts disclosure workflow e.g., youth and adult disclosure will be different, but could involve the same material (split agency file use case), assignments and searches.  Court File can be a Youth File and have another Court File with same agency file that is an adult file.  </t>
  </si>
  <si>
    <t>F053</t>
  </si>
  <si>
    <t>FILE_DESIGNATION</t>
  </si>
  <si>
    <t>File Designation</t>
  </si>
  <si>
    <t xml:space="preserve">Flags the file designation status. Indicates at a glance the type of case, and is used in scheduling and assignment of cases. </t>
  </si>
  <si>
    <t>SA - Special Assignment
GA - General Assignment
SPC - Summary Proceedings Court</t>
  </si>
  <si>
    <t xml:space="preserve">SA 
GA 
SPC </t>
  </si>
  <si>
    <t>Court File Designation</t>
  </si>
  <si>
    <t>Designation</t>
  </si>
  <si>
    <t xml:space="preserve">Used to assign cases to prosecutors and staff. Many offices have teams based on the file designations as well as different workflows. Also used by the courts to understand how many days of trial are likely for the case given the designation (Crown File Ownership model of assignment). COULD be used for searching to make it easier to bundle documents together.   </t>
  </si>
  <si>
    <t>F055</t>
  </si>
  <si>
    <t>SWORN_DATE</t>
  </si>
  <si>
    <t>Sworn date</t>
  </si>
  <si>
    <t xml:space="preserve">Date information is sworn. One for each Information / Indictment generated. </t>
  </si>
  <si>
    <t>2022-05-30</t>
  </si>
  <si>
    <t>Court File Sworn Date</t>
  </si>
  <si>
    <t>Sworn Date</t>
  </si>
  <si>
    <t xml:space="preserve">Impacts workflow, priorities and triggers for tasks e.g. JORDAN. </t>
  </si>
  <si>
    <t>For review</t>
  </si>
  <si>
    <t xml:space="preserve">5.2.6 (court file)
</t>
  </si>
  <si>
    <t>Closing/Archiving/Deleting a Court File</t>
  </si>
  <si>
    <t>F043</t>
  </si>
  <si>
    <t>RETENTION_PERIOD_CODE</t>
  </si>
  <si>
    <t>Retention period</t>
  </si>
  <si>
    <t xml:space="preserve">Retention period for how long records associated to the Court File are required to be kept includes all associated evidence. </t>
  </si>
  <si>
    <t>RETA - 3 Year
RETB - 75 Year
RETC - 8 Year
RETD - 30 Year
RETE - 90 Year
RETF - 90 Year Full</t>
  </si>
  <si>
    <t>RETA = 3 
RETB = 75
RETC =  8 
RETD = 30 
RETE = 90 
RETF =  90 Full</t>
  </si>
  <si>
    <r>
      <t xml:space="preserve">Triggers the retention period. JUSTIN and DEMS should be consistent on this.  The criteria for a file to be available for records management processing is all counts 
for all accused are concluded and sentenced in JUSTIN for over 95 days. These files 
should have a status of Pending on the Records Management screen in JUSTIN. Uses multiple fields to determine when to process for RMS.  Need same logic to tell EDT-DEMS that a file is ready for archival process to start. EDT should be able to handle the rules from there (to confirm).   
</t>
    </r>
    <r>
      <rPr>
        <b/>
        <sz val="10"/>
        <rFont val="Segoe UI"/>
        <family val="2"/>
      </rPr>
      <t>Decision:</t>
    </r>
    <r>
      <rPr>
        <sz val="10"/>
        <rFont val="Segoe UI"/>
        <family val="2"/>
      </rPr>
      <t xml:space="preserve"> This field is no longer required, a separate field is being sent $MAPID76 is being sent "RMS Processing Status"
</t>
    </r>
    <r>
      <rPr>
        <b/>
        <sz val="10"/>
        <rFont val="Segoe UI"/>
        <family val="2"/>
      </rPr>
      <t>Decision:</t>
    </r>
    <r>
      <rPr>
        <sz val="10"/>
        <rFont val="Segoe UI"/>
        <family val="2"/>
      </rPr>
      <t xml:space="preserve"> This field is no longer required, a separate field is being sent $MAPID76 is being sent "RMS Processing Status"</t>
    </r>
  </si>
  <si>
    <r>
      <rPr>
        <b/>
        <sz val="11"/>
        <rFont val="Calibri"/>
        <family val="2"/>
        <scheme val="minor"/>
      </rPr>
      <t>Further discussion</t>
    </r>
    <r>
      <rPr>
        <sz val="11"/>
        <rFont val="Calibri"/>
        <family val="2"/>
        <scheme val="minor"/>
      </rPr>
      <t xml:space="preserve">: Does a field in JUSTIN exist that indicates the file is part of the RMS module?
</t>
    </r>
  </si>
  <si>
    <t>5.2.6 (court file)</t>
  </si>
  <si>
    <t>ELLIGIBLE_DESTRUCTION_DATE</t>
  </si>
  <si>
    <t>Destruction Date</t>
  </si>
  <si>
    <t>The date the file should be destroyed</t>
  </si>
  <si>
    <t>2047-05-30</t>
  </si>
  <si>
    <t xml:space="preserve">Triggers the retention period. JUSTIN and DEMS should be consistent on this.  The criteria for a file to be available for records management processing is all counts 
for all accused are concluded and sentenced in JUSTIN for over 95 days. These files 
should have a status of Pending on the Records Management screen in JUSTIN. Uses multiple fields to determine when to process for RMS.  Need same logic to tell EDT-DEMS that a file is ready for archival process to start. EDT should be able to handle the rules from there (to confirm).   </t>
  </si>
  <si>
    <t>F057, F058</t>
  </si>
  <si>
    <t>getCrownAssignment</t>
  </si>
  <si>
    <t>CROWN_ASSIGNMENT</t>
  </si>
  <si>
    <t>Work Assignment</t>
  </si>
  <si>
    <t>Collection of active staff or crown assigned to the case</t>
  </si>
  <si>
    <t>Collection</t>
  </si>
  <si>
    <t>Crown Assignment []</t>
  </si>
  <si>
    <r>
      <rPr>
        <b/>
        <sz val="11"/>
        <rFont val="Calibri"/>
        <family val="2"/>
        <scheme val="minor"/>
      </rPr>
      <t>Decision:</t>
    </r>
    <r>
      <rPr>
        <sz val="11"/>
        <rFont val="Calibri"/>
        <family val="2"/>
        <scheme val="minor"/>
      </rPr>
      <t xml:space="preserve"> If not ended, then give it to ISL. 
If ended, do not give it to ISL. 
If DC, do not provide to ISL. 
If LST, map to DEMS field Assigned Legal Staff. 
All other values, map to DEMS field Assigned Crown.  
Needs to be concatenated 
Name - Assignment Type. 
</t>
    </r>
    <r>
      <rPr>
        <sz val="11"/>
        <color rgb="FFFF0000"/>
        <rFont val="Calibri"/>
        <family val="2"/>
        <scheme val="minor"/>
      </rPr>
      <t xml:space="preserve">
</t>
    </r>
  </si>
  <si>
    <t>&gt;CROWN_ASSIGNMENT\ AGENCY_NAME</t>
  </si>
  <si>
    <t>Crown Office</t>
  </si>
  <si>
    <t>Crown Assignment [] / Agency Name</t>
  </si>
  <si>
    <r>
      <t xml:space="preserve">Impacts workflow as indicate who will review prepared disclosure package prior to disclosure to Defence Counsel or the Accused.  Impacts workflow as indicate who will review prepared disclosure package prior to disclosure to Defence Counsel or the Accused. 
</t>
    </r>
    <r>
      <rPr>
        <b/>
        <sz val="10"/>
        <rFont val="Segoe UI"/>
        <family val="2"/>
      </rPr>
      <t>Decision:</t>
    </r>
    <r>
      <rPr>
        <sz val="10"/>
        <rFont val="Segoe UI"/>
        <family val="2"/>
      </rPr>
      <t xml:space="preserve"> DEMS does not require this value. </t>
    </r>
  </si>
  <si>
    <t xml:space="preserve">COULD be pulled from multiple values areas. Do we care about the assignment type e.g. Bail, Trial, Sentencing, etc.? Note: CCSS does not behave differently based on the type of Crown assignment at this time. 
</t>
  </si>
  <si>
    <t>&gt;CROWN_ASSIGNMENT\ AGENCY_IDENTIFIER</t>
  </si>
  <si>
    <t>Crown Assignment [] / Agency Identifier</t>
  </si>
  <si>
    <t xml:space="preserve">Impacts workflow as indicate who will review prepared disclosure package prior to disclosure to Defence Counsel or the Accused.  Impacts workflow as indicate who will review prepared disclosure package prior to disclosure to Defence Counsel or the Accused. </t>
  </si>
  <si>
    <t xml:space="preserve">COULD be pulled from multiple values areas. Do we care about the assignment type e.g. Bail, Trial, Sentencing, etc.? Note: CCSS does not behave differently based on the type of Crown assignment at this time. </t>
  </si>
  <si>
    <t>&gt;CROWN_ASSIGNMENT\PART_ID</t>
  </si>
  <si>
    <t>Crown Counsel / Staff</t>
  </si>
  <si>
    <t>5646551.0005</t>
  </si>
  <si>
    <t>Crown Assignment [] / Identifier</t>
  </si>
  <si>
    <t>&gt;CROWN_ASSIGNMENT\ CROWN_STAFF_NAME</t>
  </si>
  <si>
    <t xml:space="preserve">Active prosecutor with conduct of the case. Does not appear on all cases. May be more than one person with an active assignment.  
Active staff with conduct of the case. Does not appear on all cases. May be more than one person with an active assignment. </t>
  </si>
  <si>
    <t>Jones, Keith</t>
  </si>
  <si>
    <t>Crown Assignment [] / Crown Staff Name</t>
  </si>
  <si>
    <t>&gt;CROWN_ASSIGNMENT\ ASSIGN_TYPE_CODE</t>
  </si>
  <si>
    <t>Assignment Type</t>
  </si>
  <si>
    <t>AHR - Arraignment Hearing
ALL - All Court Appearances
B - Bail
LST - Legal Staff
SDC - Sentencing/Decision
TC - Trial Confirmation
TP - Trial/Prelim</t>
  </si>
  <si>
    <t>Crown Assignment [] / Assignment Type Code</t>
  </si>
  <si>
    <r>
      <t xml:space="preserve">Impacts workflow as indicates who will review prepared disclosure package prior to disclosure to Defence Counsel or the Accused. 
</t>
    </r>
    <r>
      <rPr>
        <b/>
        <sz val="11"/>
        <rFont val="Calibri"/>
        <family val="2"/>
        <scheme val="minor"/>
      </rPr>
      <t xml:space="preserve">Decision: </t>
    </r>
    <r>
      <rPr>
        <sz val="11"/>
        <rFont val="Calibri"/>
        <family val="2"/>
        <scheme val="minor"/>
      </rPr>
      <t xml:space="preserve">If not ended, then give it to ISL. 
If ended, do not give it to ISL. 
If DC, do not provide to ISL. 
If LST, map to DEMS field Assigned Legal Staff. 
All other values, map to DEMS field Assigned Crown.  
Needs to be concatenated 
"Name - Assignment Type" </t>
    </r>
  </si>
  <si>
    <t>&gt;CROWN_ASSIGNMENT\ ASSIGNED_DATE</t>
  </si>
  <si>
    <t>Assigned Date</t>
  </si>
  <si>
    <t>Crown Assignment [] / Assigned Date</t>
  </si>
  <si>
    <r>
      <t xml:space="preserve">Impacts workflow as indicate who will review prepared disclosure package prior to disclosure to Defence Counsel or the Accused.  Impacts workflow as indicate who will review prepared disclosure package prior to disclosure to Defence Counsel or the Accused. 
</t>
    </r>
    <r>
      <rPr>
        <b/>
        <sz val="10"/>
        <rFont val="Segoe UI"/>
        <family val="2"/>
      </rPr>
      <t>Decision:</t>
    </r>
    <r>
      <rPr>
        <sz val="10"/>
        <rFont val="Segoe UI"/>
        <family val="2"/>
      </rPr>
      <t xml:space="preserve"> DEMS does not require the active assignment date as CCSS and JUSTIN are the source of truth for all assignment data. </t>
    </r>
  </si>
  <si>
    <t>&gt;CROWN_ASSIGNMENT\ END DATE</t>
  </si>
  <si>
    <t>End Date</t>
  </si>
  <si>
    <t>2022-10-20</t>
  </si>
  <si>
    <t>Crown Assignment [] / End Date</t>
  </si>
  <si>
    <r>
      <t xml:space="preserve">Impacts workflow as indicate who will review prepared disclosure package prior to disclosure to Defence Counsel or the Accused.  Impacts workflow as indicate who will review prepared disclosure package prior to disclosure to Defence Counsel or the Accused. 
</t>
    </r>
    <r>
      <rPr>
        <b/>
        <sz val="10"/>
        <rFont val="Segoe UI"/>
        <family val="2"/>
      </rPr>
      <t>Decision:</t>
    </r>
    <r>
      <rPr>
        <sz val="10"/>
        <rFont val="Segoe UI"/>
        <family val="2"/>
      </rPr>
      <t xml:space="preserve"> DEMS does not require this field. JUSTIN will use it to filter the array. </t>
    </r>
  </si>
  <si>
    <t>CHARGE</t>
  </si>
  <si>
    <t>Charges</t>
  </si>
  <si>
    <t xml:space="preserve">Collection </t>
  </si>
  <si>
    <t>Collection of charges on the court file</t>
  </si>
  <si>
    <t>Collection of all charges on the court file</t>
  </si>
  <si>
    <t>Charges []</t>
  </si>
  <si>
    <t xml:space="preserve">Most serious offence allows user to know they are working on correct file when running searches. </t>
  </si>
  <si>
    <t>&gt;CHARGE\PartIdAssociation</t>
  </si>
  <si>
    <t>Accused charged with this offence</t>
  </si>
  <si>
    <t>746515.0001</t>
  </si>
  <si>
    <t>Charges [] / Identifier</t>
  </si>
  <si>
    <t>&gt;CHARGE\OFFENCE_DATE</t>
  </si>
  <si>
    <t xml:space="preserve">Date the offence occurred. Related to each charge on the Information/Indictment. </t>
  </si>
  <si>
    <t>Charges [] / Offence Date</t>
  </si>
  <si>
    <t xml:space="preserve">Allows us to track limitation dates to prioritize which files should be reviewed by which dates. </t>
  </si>
  <si>
    <t>&gt;CHARGE\OffenceActSection</t>
  </si>
  <si>
    <t>Specific offence(s) and sections Accused is alleged to have committed (offences under the Criminal Code of Canada, and regulatory offences under provincial regulatory acts e.g. Motor Vehicle Act, etc.)</t>
  </si>
  <si>
    <t>CCC 344.1 (a)</t>
  </si>
  <si>
    <t>Charges [] / Offence Act And Section</t>
  </si>
  <si>
    <r>
      <t xml:space="preserve">This field may not be required
</t>
    </r>
    <r>
      <rPr>
        <b/>
        <sz val="11"/>
        <color theme="1"/>
        <rFont val="Calibri"/>
        <family val="2"/>
        <scheme val="minor"/>
      </rPr>
      <t>Follow up for Gen</t>
    </r>
    <r>
      <rPr>
        <sz val="11"/>
        <color theme="1"/>
        <rFont val="Calibri"/>
        <family val="2"/>
        <scheme val="minor"/>
      </rPr>
      <t xml:space="preserve">: no offence section required. Only show description. If no court file then show proposed charges description. If court file, then show charges description. </t>
    </r>
  </si>
  <si>
    <t>&gt;CHARGE\OffenceDescription</t>
  </si>
  <si>
    <t>Offence description</t>
  </si>
  <si>
    <t>Robbery</t>
  </si>
  <si>
    <t>Charges [] / Offence Description</t>
  </si>
  <si>
    <r>
      <t xml:space="preserve">Most serious offence allows user to know they are working on correct file when running searches. 
</t>
    </r>
    <r>
      <rPr>
        <b/>
        <sz val="11"/>
        <rFont val="Calibri"/>
        <family val="2"/>
        <scheme val="minor"/>
      </rPr>
      <t>Decision:</t>
    </r>
    <r>
      <rPr>
        <sz val="11"/>
        <rFont val="Calibri"/>
        <family val="2"/>
        <scheme val="minor"/>
      </rPr>
      <t xml:space="preserve"> We're receiving the first 3 offences that are different from each other.</t>
    </r>
  </si>
  <si>
    <r>
      <rPr>
        <b/>
        <sz val="11"/>
        <rFont val="Calibri"/>
        <family val="2"/>
        <scheme val="minor"/>
      </rPr>
      <t>Further discussion required</t>
    </r>
    <r>
      <rPr>
        <sz val="11"/>
        <rFont val="Calibri"/>
        <family val="2"/>
        <scheme val="minor"/>
      </rPr>
      <t xml:space="preserve">: Are we able to receive the 3 most serious charges as a data field under the charges array 
</t>
    </r>
  </si>
  <si>
    <t>RCC</t>
  </si>
  <si>
    <t>Collection of RCC(s) related to this court file. This court file is created (associated with) one or many RCCs</t>
  </si>
  <si>
    <t xml:space="preserve">Court Agency File Relationship [] </t>
  </si>
  <si>
    <t>Groups the evidence and creates the container to link evidence to the investigating agency file. 
Charge assessment process is driven by the Submitting Agency file number. Relates the Court file and the Agency file to one another.</t>
  </si>
  <si>
    <r>
      <t xml:space="preserve">Might also need to consider RCC#. 
Can be merged with other agency files to create one court file or split across several court files to create several prosecutions with the same agency file. 
</t>
    </r>
    <r>
      <rPr>
        <b/>
        <sz val="11"/>
        <color rgb="FFFF0000"/>
        <rFont val="Calibri"/>
        <family val="2"/>
        <scheme val="minor"/>
      </rPr>
      <t>Further discussion required</t>
    </r>
    <r>
      <rPr>
        <sz val="11"/>
        <color rgb="FFFF0000"/>
        <rFont val="Calibri"/>
        <family val="2"/>
        <scheme val="minor"/>
      </rPr>
      <t>: Split/Merge scenarios need to be fleshed out in terms of processes</t>
    </r>
  </si>
  <si>
    <t>&gt;RCC\RCC_ID</t>
  </si>
  <si>
    <t>JUSTIN internal unique key identifying a RCC</t>
  </si>
  <si>
    <t>45456.0001</t>
  </si>
  <si>
    <t>Court Agency File Relationship []  / Filing ID</t>
  </si>
  <si>
    <t xml:space="preserve">Might also need to consider RCC#. 
Can be merged with other agency files to create one court file or split across several court files to create several prosecutions with the same agency file. </t>
  </si>
  <si>
    <t>&gt;RCC\AGENCY_FILE_NO</t>
  </si>
  <si>
    <t>Agency file number</t>
  </si>
  <si>
    <t>22-45645</t>
  </si>
  <si>
    <t>Court Agency File Relationship [] / Agency File Number</t>
  </si>
  <si>
    <t>&gt;RCC\PRIMARY_YN</t>
  </si>
  <si>
    <t>Primary Flag</t>
  </si>
  <si>
    <t xml:space="preserve">Indicate which RCC is the primary </t>
  </si>
  <si>
    <t>Court Agency File Relationship [] / Primary Flag</t>
  </si>
  <si>
    <r>
      <t xml:space="preserve">Groups the evidence and creates the container to link evidence to the investigating agency file. 
Charge assessment process is driven by the Submitting Agency file number. Relates the Court file and the Agency file to one another.
</t>
    </r>
    <r>
      <rPr>
        <b/>
        <sz val="11"/>
        <rFont val="Calibri"/>
        <family val="2"/>
        <scheme val="minor"/>
      </rPr>
      <t xml:space="preserve">Decision: </t>
    </r>
    <r>
      <rPr>
        <sz val="11"/>
        <rFont val="Calibri"/>
        <family val="2"/>
        <scheme val="minor"/>
      </rPr>
      <t xml:space="preserve">There is only one primary flag and it is manually set by the user. </t>
    </r>
  </si>
  <si>
    <r>
      <t xml:space="preserve">Might also need to consider RCC#. 
Can be merged with other agency files to create one court file or split across several court files to create several prosecutions with the same agency file. 
</t>
    </r>
    <r>
      <rPr>
        <b/>
        <sz val="11"/>
        <rFont val="Calibri"/>
        <family val="2"/>
        <scheme val="minor"/>
      </rPr>
      <t>Further discussion required</t>
    </r>
    <r>
      <rPr>
        <sz val="11"/>
        <rFont val="Calibri"/>
        <family val="2"/>
        <scheme val="minor"/>
      </rPr>
      <t xml:space="preserve">: How is the primary flag generated, is it system driven or user driven? 
</t>
    </r>
  </si>
  <si>
    <t>Robbery; Mischief</t>
  </si>
  <si>
    <t>Offence Description List</t>
  </si>
  <si>
    <t>F045 F046</t>
  </si>
  <si>
    <t>54651-1-A</t>
  </si>
  <si>
    <t xml:space="preserve">Court File Number-Sequence-Type </t>
  </si>
  <si>
    <t>Court File No.</t>
  </si>
  <si>
    <t>"$MAPID8: $MAPID7"</t>
  </si>
  <si>
    <t>105: Kelowna Municipal RCMP</t>
  </si>
  <si>
    <t>Initiating Agency</t>
  </si>
  <si>
    <t>"$MAPID9 $MAPID10"</t>
  </si>
  <si>
    <t>Rhodes, Christopher 52812</t>
  </si>
  <si>
    <t>"$MAPID14: $MAPID15"</t>
  </si>
  <si>
    <t>C402: Kelowna Crown Counsel</t>
  </si>
  <si>
    <t>Proposed  Crown Office</t>
  </si>
  <si>
    <t>Proposed Crown Office</t>
  </si>
  <si>
    <t>V1.8</t>
  </si>
  <si>
    <t>HOME_COURT_AGENCY_IDENTIFIER</t>
  </si>
  <si>
    <t>Court file home registry agency identifer</t>
  </si>
  <si>
    <t>4801</t>
  </si>
  <si>
    <t>Court Home Registry Identifier</t>
  </si>
  <si>
    <t>4801: Kelowna Law Court</t>
  </si>
  <si>
    <t>"$MAPID62: $MAPID29"</t>
  </si>
  <si>
    <t>Court Home Registry</t>
  </si>
  <si>
    <t>Provides details on what court location the file is being prosecuted in. It is also useful for searching for files.</t>
  </si>
  <si>
    <t>5.3.1 (agency file)</t>
  </si>
  <si>
    <t>Adding &amp; Removing Users to a Case</t>
  </si>
  <si>
    <t>NotificationService: AUTH_LIST</t>
  </si>
  <si>
    <t>getAuthUsersList</t>
  </si>
  <si>
    <t>AUTH_USER_LIST</t>
  </si>
  <si>
    <t>Authorized users list</t>
  </si>
  <si>
    <t>Collect of users authorized to view this agency file</t>
  </si>
  <si>
    <t>Authorized User List []</t>
  </si>
  <si>
    <t>{ 
keyField: "PartID", "values": [ "PI1234", "PI1235", "PI1236" ] 
}</t>
  </si>
  <si>
    <t>F001</t>
  </si>
  <si>
    <t xml:space="preserve">&gt;AUTH_USER_LIST\CROWN_AGENCY </t>
  </si>
  <si>
    <t xml:space="preserve">Authorized Agency Location </t>
  </si>
  <si>
    <t>Access rights to the file in JUSTIN e.g. police file and court file. Submitting Agency determines which Crown location to select and the access is granted to all users in that group/location. Exceptions for this include locked down files or restricted users who cannot view the file. </t>
  </si>
  <si>
    <t>Authorized User List [] / Crown Agency Name</t>
  </si>
  <si>
    <t>F002</t>
  </si>
  <si>
    <t xml:space="preserve">&gt;AUTH_USER_LIST\USER_NAME </t>
  </si>
  <si>
    <t>Authorized Crown User Name</t>
  </si>
  <si>
    <t>Specific user with a particular role who has access. May be restricted from viewing particular data due to conflict.      </t>
  </si>
  <si>
    <t>Jones, Fred</t>
  </si>
  <si>
    <t>Authorized User List [] / Crown User Name</t>
  </si>
  <si>
    <t xml:space="preserve">TBD
POST /api/v1/cases/{casid}/groups/{groupid}/sync </t>
  </si>
  <si>
    <t>F003</t>
  </si>
  <si>
    <t xml:space="preserve">&gt;AUTH_USER_LIST\PART_ID </t>
  </si>
  <si>
    <t>Authorized Crown User Participant ID</t>
  </si>
  <si>
    <t>Unique Crown participant user ID that can be used to link user profile. </t>
  </si>
  <si>
    <t>51512.0005</t>
  </si>
  <si>
    <t>Authorized User List [] / Participant ID</t>
  </si>
  <si>
    <t>PartID</t>
  </si>
  <si>
    <t>F031 F032</t>
  </si>
  <si>
    <t>[(If $MAPID12=Y then add "VUL1"), (If $MAPID13=Y then add "CHI1"), (If $MAPID74=Y then add "K", (If $MAPID78=Y then add "Indigenous"]</t>
  </si>
  <si>
    <t>[VUL1, CHI1, K, Indigenous]</t>
  </si>
  <si>
    <t>Case Flags []</t>
  </si>
  <si>
    <t>Case Flags</t>
  </si>
  <si>
    <t>Multiple value field</t>
  </si>
  <si>
    <r>
      <rPr>
        <b/>
        <sz val="11"/>
        <color rgb="FFFF0000"/>
        <rFont val="Calibri"/>
        <family val="2"/>
        <scheme val="minor"/>
      </rPr>
      <t xml:space="preserve">Follow-up for Gen: </t>
    </r>
    <r>
      <rPr>
        <sz val="11"/>
        <color rgb="FFFF0000"/>
        <rFont val="Calibri"/>
        <family val="2"/>
        <scheme val="minor"/>
      </rPr>
      <t>Need to add Indigenous Accused field to this translation. Add K, to this group as well. If any of the offences are designated, then show DO/LTO, DNA SOIRA,  in the Case Flag field (BCPSDEMS-298). 
This additional field (F027) will need to be mapped from JUSTIN, with the combined field included in this MAPID.</t>
    </r>
  </si>
  <si>
    <t>Earliest Offence date of the Accused Person array "$MAPID27"</t>
  </si>
  <si>
    <t>Earliest Offence Date</t>
  </si>
  <si>
    <t>Offence Date (earliest)</t>
  </si>
  <si>
    <r>
      <t xml:space="preserve">Business Rule: as agency files and court files are added, always select the earliest offence date from the array and update.  
</t>
    </r>
    <r>
      <rPr>
        <b/>
        <sz val="11"/>
        <color theme="1"/>
        <rFont val="Calibri"/>
        <family val="2"/>
        <scheme val="minor"/>
      </rPr>
      <t>Decision:</t>
    </r>
    <r>
      <rPr>
        <sz val="11"/>
        <color theme="1"/>
        <rFont val="Calibri"/>
        <family val="2"/>
        <scheme val="minor"/>
      </rPr>
      <t xml:space="preserve"> Decision was made to use the earliest offence date and documented via ticket BCPSDEMS-297.</t>
    </r>
  </si>
  <si>
    <r>
      <rPr>
        <b/>
        <sz val="11"/>
        <rFont val="Calibri"/>
        <family val="2"/>
        <scheme val="minor"/>
      </rPr>
      <t>Follow up for Gen:</t>
    </r>
    <r>
      <rPr>
        <sz val="11"/>
        <rFont val="Calibri"/>
        <family val="2"/>
        <scheme val="minor"/>
      </rPr>
      <t xml:space="preserve"> Let NTT know about the decision to use the earliest offence date.
</t>
    </r>
  </si>
  <si>
    <t>Earliest Proposed Appearance Date of the Accused Person array "$MAPID25"</t>
  </si>
  <si>
    <t>Earliest Proposed Appearance Date</t>
  </si>
  <si>
    <t>Proposed App. Date (earliest)</t>
  </si>
  <si>
    <t>Roll up of $MAPID70, data elements seperated by a semi colon</t>
  </si>
  <si>
    <t>Proposed Process Type List</t>
  </si>
  <si>
    <t xml:space="preserve">Flags the case as a K file which indicates IPV (Intimate partner violence). </t>
  </si>
  <si>
    <t>Intimate partner violence Y/N</t>
  </si>
  <si>
    <t xml:space="preserve">Knowing the case is a K file,  involving IPV determines the workflow or who will do the disclosure in a number of locations that have IPV Teams. Vetting and redaction processes are also different in these types of cases. COULD be used for searching to make it easier to bundle documents together. Need to see this at the layer above the case.     </t>
  </si>
  <si>
    <t>5.2.2 (court file)
5.2.6 (court file)</t>
  </si>
  <si>
    <t xml:space="preserve">Updating the metadata of a Case
Closing/Archiving/Deleting a Court File
</t>
  </si>
  <si>
    <t>RMS Processing Status</t>
  </si>
  <si>
    <t>Concluded
Returned from storage
Destroyed</t>
  </si>
  <si>
    <t>Triggers the archived behaviour in EDT. This field accounts for the user decision making in the JUSTIN process.</t>
  </si>
  <si>
    <t>For every crown assignment If($MAPID45="LST" then "$MAPID44 - $MAPID45")</t>
  </si>
  <si>
    <t>Jones, Keith - LST; Smith, John - LST</t>
  </si>
  <si>
    <t>Legal Staff Name and Assignment List</t>
  </si>
  <si>
    <t>Rhodes, Matt - AHR; Brown, James - B</t>
  </si>
  <si>
    <t>Crown Name and Assignment List</t>
  </si>
  <si>
    <t xml:space="preserve">Create Case in DEMS
</t>
  </si>
  <si>
    <t>&gt;ACCUSED\INDIGENOUS_YN</t>
  </si>
  <si>
    <t>Flags the case as involving an indigenous accused</t>
  </si>
  <si>
    <t>IF Y then True, ELSE False</t>
  </si>
  <si>
    <t>Accused Person [] / Indigenous Accused Y/N</t>
  </si>
  <si>
    <t>[(If $MAPID81=Y then add "VUL1"), (If $MAPID80=Y then add "CHI1"), (If $MAPID82=Y then add "K", (If $MAPID79=Y then add "Indigenous"]</t>
  </si>
  <si>
    <t>5.2.2 (court file)
5.4.1 (court file)</t>
  </si>
  <si>
    <t xml:space="preserve">Updating the metadata of a Case
Adding a Participant in DEMS
</t>
  </si>
  <si>
    <t>Accused Person [] / First Name</t>
  </si>
  <si>
    <t xml:space="preserve">Accused Person [] / Last name </t>
  </si>
  <si>
    <t>Accused Person [] / Middle name</t>
  </si>
  <si>
    <t>Input Source</t>
  </si>
  <si>
    <t>JUSTIN_CORNET API for DEMS Integration Data Mapping v1.xlsx</t>
  </si>
  <si>
    <t>DEMS Integrations-Data Fields-MASTER- Apr 20.xlsx</t>
  </si>
  <si>
    <t>May 19 data mapping discussion</t>
  </si>
  <si>
    <t>Nov</t>
  </si>
  <si>
    <t>CURRENT 
(SoS Monday start)</t>
  </si>
  <si>
    <t>Dec</t>
  </si>
  <si>
    <t>Mon</t>
  </si>
  <si>
    <t>Tue</t>
  </si>
  <si>
    <t>Wed</t>
  </si>
  <si>
    <t>Thu</t>
  </si>
  <si>
    <t>Fri</t>
  </si>
  <si>
    <t>Sat</t>
  </si>
  <si>
    <t>Sun</t>
  </si>
  <si>
    <t>Pros</t>
  </si>
  <si>
    <t>Buffer for e.g. bussiness requirments</t>
  </si>
  <si>
    <t>Scrum of Scrums</t>
  </si>
  <si>
    <t>Cons</t>
  </si>
  <si>
    <t>Longer time from sprint goal confirmation to start of sprint</t>
  </si>
  <si>
    <t>NTT</t>
  </si>
  <si>
    <t>IDS</t>
  </si>
  <si>
    <t>EDT</t>
  </si>
  <si>
    <t>Aug</t>
  </si>
  <si>
    <t>Sep</t>
  </si>
  <si>
    <t>Oct</t>
  </si>
  <si>
    <t>V1.12</t>
  </si>
  <si>
    <t>Investigating Officer PIN</t>
  </si>
  <si>
    <t xml:space="preserve">5.5.1 </t>
  </si>
  <si>
    <t>Adding a Record to DEMS</t>
  </si>
  <si>
    <t>Date field</t>
  </si>
  <si>
    <t xml:space="preserve">Required to provide information to the user about the last time a new document, or record was modified or added to the DEMS case. </t>
  </si>
  <si>
    <t>Source:</t>
  </si>
  <si>
    <t xml:space="preserve">Required to provide information about the source of the documents. </t>
  </si>
  <si>
    <t xml:space="preserve">When ISL adds a record, then Record field Source: should be JUSTIN and folder should be JUSTIN.  </t>
  </si>
  <si>
    <t>5.5.1</t>
  </si>
  <si>
    <t xml:space="preserve">Last Record updated by External System: </t>
  </si>
  <si>
    <t>Disclosure Status:</t>
  </si>
  <si>
    <t>pick list: Agency Upload, JUSTIN, BCPS Work, PDEMS</t>
  </si>
  <si>
    <t>pick list: For Review, In progress, Done</t>
  </si>
  <si>
    <t xml:space="preserve">Required to provide information about the status of document review and disclosure preparation. </t>
  </si>
  <si>
    <t xml:space="preserve">Could be called Evidence Review. </t>
  </si>
  <si>
    <t>Assigned Crown</t>
  </si>
  <si>
    <t>Assigned Legal Staff</t>
  </si>
  <si>
    <t>V1.13</t>
  </si>
  <si>
    <t>Roll up of $MAPID23, data elements seperated by a semi colon</t>
  </si>
  <si>
    <t>Jones, Fred John; Smith, Peter</t>
  </si>
  <si>
    <t>DEMS Case Name</t>
  </si>
  <si>
    <t>Name</t>
  </si>
  <si>
    <t xml:space="preserve">Required DEMS Field.
</t>
  </si>
  <si>
    <t>JONES, Fred John; SMITH, Peter</t>
  </si>
  <si>
    <t>The first word and the first word after each semi-colon are capitalized.
Must be truncated to 255 characters</t>
  </si>
  <si>
    <t>Key</t>
  </si>
  <si>
    <t>Unique in JUSTIN.
Internal JUSTIN ID</t>
  </si>
  <si>
    <r>
      <t xml:space="preserve">Might also need to consider RCC#. 
Can be merged with other agency files to create one Court File or split across several Court File s to create several prosecutions with the same agency file. 
This is what the user usually refers to.
</t>
    </r>
    <r>
      <rPr>
        <b/>
        <sz val="11"/>
        <rFont val="Calibri"/>
        <family val="2"/>
        <scheme val="minor"/>
      </rPr>
      <t>Further discussion required</t>
    </r>
    <r>
      <rPr>
        <sz val="11"/>
        <rFont val="Calibri"/>
        <family val="2"/>
        <scheme val="minor"/>
      </rPr>
      <t xml:space="preserve">: What happens if there is an agency file mapped to multiple court files? May need to store multiple values in DEMS.
</t>
    </r>
    <r>
      <rPr>
        <sz val="11"/>
        <color theme="1"/>
        <rFont val="Calibri"/>
        <family val="2"/>
        <scheme val="minor"/>
      </rPr>
      <t xml:space="preserve">
</t>
    </r>
  </si>
  <si>
    <t xml:space="preserve">Map PartID from each AuthUserList object into the KEY data field.
POST /api/v1/cases/{caseId}/case-users/sync </t>
  </si>
  <si>
    <t>010, 012, 013, 014, 015,  019, 021, 022, 023, 024</t>
  </si>
  <si>
    <r>
      <t xml:space="preserve">Flag required, and impacts vetting
</t>
    </r>
    <r>
      <rPr>
        <b/>
        <strike/>
        <sz val="11"/>
        <color theme="1"/>
        <rFont val="Calibri"/>
        <family val="2"/>
        <scheme val="minor"/>
      </rPr>
      <t>Decision:</t>
    </r>
    <r>
      <rPr>
        <strike/>
        <sz val="11"/>
        <color theme="1"/>
        <rFont val="Calibri"/>
        <family val="2"/>
        <scheme val="minor"/>
      </rPr>
      <t xml:space="preserve"> Fields are not needed to search on, but the fields provide context for the cases. </t>
    </r>
  </si>
  <si>
    <t>No longer Required as part of the Create Case in DEMS Scenario.  After Discussions with Michelle Layton, it was determined that the Vul1 and Chi1 flags get set after the RCC has been received (so after create case).
-DC 2022-08-17</t>
  </si>
  <si>
    <t>System requirement</t>
  </si>
  <si>
    <t>V1.15</t>
  </si>
  <si>
    <t>5.2.2 (appr summary)</t>
  </si>
  <si>
    <t>APPRSUMMARY [] \ initial_appr_dt</t>
  </si>
  <si>
    <t>APPRSUMMARY [] \ next_appr_dt</t>
  </si>
  <si>
    <t>APPRSUMMARY [] \ next_appr_rsn_cd</t>
  </si>
  <si>
    <t>APPRSUMMARY [] \ trial_start_appr_dt</t>
  </si>
  <si>
    <t>APPRSUMMARY [] \ trial_start_appr_rsn_cd</t>
  </si>
  <si>
    <t>F035</t>
  </si>
  <si>
    <t>F042</t>
  </si>
  <si>
    <t>F037, F038, F039</t>
  </si>
  <si>
    <t>F036, F037, F039, F040, F041</t>
  </si>
  <si>
    <t>getapprsummary</t>
  </si>
  <si>
    <t>Initial Appearance Date</t>
  </si>
  <si>
    <t>Next Appearance Date</t>
  </si>
  <si>
    <t>Initial Appearance Reason Code</t>
  </si>
  <si>
    <t>Next Appearance Reason Code</t>
  </si>
  <si>
    <t>Trial Start Appearanec Date</t>
  </si>
  <si>
    <t>Trial Start Appearance Reason Code</t>
  </si>
  <si>
    <t>APPRSUMMARY [] \ initial_appr_rsn_cd</t>
  </si>
  <si>
    <t>FA</t>
  </si>
  <si>
    <t>AHR</t>
  </si>
  <si>
    <t>FT</t>
  </si>
  <si>
    <t>CourtCaseAppearanceData [] / Initial Appearance Date</t>
  </si>
  <si>
    <t>CourtCaseAppearanceData [] / Next Appearance Date</t>
  </si>
  <si>
    <t>CourtCaseAppearanceData [] / Trial Start Appearance Date</t>
  </si>
  <si>
    <t>CourtCaseAppearanceData [] / Next Appearance Reason Code</t>
  </si>
  <si>
    <t>CourtCaseAppearanceData [] / Initial Appearance Reason Code</t>
  </si>
  <si>
    <t>CourtCaseAppearanceData [] / Trial Start Appearance Reason Code</t>
  </si>
  <si>
    <t>Initial App. Date</t>
  </si>
  <si>
    <t>Next App. Date</t>
  </si>
  <si>
    <t>First Trial Date</t>
  </si>
  <si>
    <t>First Trial Date Reason</t>
  </si>
  <si>
    <t>Next App. Date Reason</t>
  </si>
  <si>
    <t xml:space="preserve">Initial App. Date Reason </t>
  </si>
  <si>
    <t>Matt Rhodes; James Brown</t>
  </si>
  <si>
    <t>Assigned Crown Name</t>
  </si>
  <si>
    <t xml:space="preserve">Crown Assignment [] / Crown Staff Name </t>
  </si>
  <si>
    <t xml:space="preserve">Rhodes, Matt; Brown, James </t>
  </si>
  <si>
    <t xml:space="preserve">For every crown assignment If($MAPID45!="LST" then roll up of "$MAPID44 - $MAPID45") data elements separated by a semi colon. </t>
  </si>
  <si>
    <t xml:space="preserve">For every crown assignment If($MAPID45!="LST" then roll up of  "$MAPID44), data elements separated by a semi colon. For each element, reverse name order, removing the comma that separates the names. </t>
  </si>
  <si>
    <t xml:space="preserve">AN - Jones, Fred John </t>
  </si>
  <si>
    <t xml:space="preserve">"$MAPID24 - $MAPID23" </t>
  </si>
  <si>
    <t>AN - Jones, Fred John; WAR - Smith, Peter</t>
  </si>
  <si>
    <t xml:space="preserve">Field is used as a form field for templates. </t>
  </si>
  <si>
    <t>text</t>
  </si>
  <si>
    <t xml:space="preserve">Allows for charge assessment review to be conducted by correct office and flag the court registry that will need to approve charges should the case go ahead. 
Triggers link to the correct Crown Agency and Court Registry. 
Field is used as form field. </t>
  </si>
  <si>
    <t>getAgencyFile
getCourtFile</t>
  </si>
  <si>
    <t>V1.14</t>
  </si>
  <si>
    <t>Daniel Conti</t>
  </si>
  <si>
    <t>• Updated fields for Scenario 5.2.1 and 5.2.2</t>
  </si>
  <si>
    <t>limitation_date</t>
  </si>
  <si>
    <t>min_offence_date</t>
  </si>
  <si>
    <t>Limitation Date</t>
  </si>
  <si>
    <t>Provides a measure of when the file has to have a Crown charge assessment decision made before we lose jurisdiction and can no longer proceed with charges.</t>
  </si>
  <si>
    <t>Creating a Case in DEMS
Updating the metadata of a Case</t>
  </si>
  <si>
    <t>5.2.1 (agency file)
5.2.2 (court file)</t>
  </si>
  <si>
    <t>Create Case in DEMS
Updating the metadata of a Case</t>
  </si>
  <si>
    <t>V1.16</t>
  </si>
  <si>
    <r>
      <t xml:space="preserve">Do we need more than most serious offence visible in a field? 
UPDATE: JUSTIN currently displays the first three charges (can also show unique charges)
</t>
    </r>
    <r>
      <rPr>
        <b/>
        <sz val="11"/>
        <rFont val="Calibri"/>
        <family val="2"/>
        <scheme val="minor"/>
      </rPr>
      <t>Further discussion required</t>
    </r>
    <r>
      <rPr>
        <sz val="11"/>
        <rFont val="Calibri"/>
        <family val="2"/>
        <scheme val="minor"/>
      </rPr>
      <t xml:space="preserve">: Need clarification on whether this field is the proposed charges or the approved charges. 
</t>
    </r>
    <r>
      <rPr>
        <b/>
        <sz val="11"/>
        <rFont val="Calibri"/>
        <family val="2"/>
        <scheme val="minor"/>
      </rPr>
      <t>Update</t>
    </r>
    <r>
      <rPr>
        <sz val="11"/>
        <rFont val="Calibri"/>
        <family val="2"/>
        <scheme val="minor"/>
      </rPr>
      <t xml:space="preserve">: This field is a rollup of the proposed charges. Gen to confirm with Michael Man that this the proposed charges field. 
Added 5.2.2 updating metadata  scenerio - DC 2022-09-14
</t>
    </r>
  </si>
  <si>
    <t>Included DEMS Data Element (changed from n/a) and business value - DC 2022-09-14</t>
  </si>
  <si>
    <t>Reversed JUSTIN to Common Mapping Rules "$MAPID23 $MAPID24" -&gt;"$MAPID24 $MAPID23"  - DC 2022-09-14</t>
  </si>
  <si>
    <t>Updated Sample Data due to change in MAPID70 - DC 2022-09-14</t>
  </si>
  <si>
    <t>DEMS required case field that is unique. 
Completed Outstanding specification for this row - DC 2022-09-14</t>
  </si>
  <si>
    <t>Gen Dionne/ DC</t>
  </si>
  <si>
    <t>• Validated mapping information for Scenario 5.2.2, added some fields
• Modified fields for Scenario 5.2.1
* Cleanup of 5.2.1 and 5.2.1
* Added Proposed Charges to be part of 5.2.2
* Renamed the DEMS Field Approved Charges to Charges
* Added Limitation Date Field
* Added an In Progress for the JUSTIN Min Offence Date (That should replace existing ISL logic/translation)</t>
  </si>
  <si>
    <r>
      <rPr>
        <b/>
        <sz val="11"/>
        <color rgb="FFFF0000"/>
        <rFont val="Calibri"/>
        <family val="2"/>
        <scheme val="minor"/>
      </rPr>
      <t>Note</t>
    </r>
    <r>
      <rPr>
        <sz val="11"/>
        <color rgb="FFFF0000"/>
        <rFont val="Calibri"/>
        <family val="2"/>
        <scheme val="minor"/>
      </rPr>
      <t xml:space="preserve">: Format needs to be consistent between Proposed ($MAPID20) Charges and Approved Charges ($MAPID57).
</t>
    </r>
    <r>
      <rPr>
        <sz val="11"/>
        <rFont val="Calibri"/>
        <family val="2"/>
        <scheme val="minor"/>
      </rPr>
      <t>Changed DEMS Data Element from "Approved Charges" to "Charges" to reflect BCPS/JUSTIN convention; included Justin Data element "approved_Charges" and removed translation - DC 2022-09-14</t>
    </r>
  </si>
  <si>
    <t>V1.17</t>
  </si>
  <si>
    <t xml:space="preserve">This field is used for form field for templates to display the Crown Name in first and surname order. </t>
  </si>
  <si>
    <t>Accused Full Name</t>
  </si>
  <si>
    <t>This field is used for form field for templates to show [First Name] [Last Name] for accused(s).</t>
  </si>
  <si>
    <t>Must</t>
  </si>
  <si>
    <t>Roll up of $MAPID23, data elements seperated by a comma and space with names in reverse order ([First Name] [Surname], [First Name] [Surname])</t>
  </si>
  <si>
    <t>Fred John Jones, Peter Smith</t>
  </si>
  <si>
    <t>None</t>
  </si>
  <si>
    <t>People/Orgs [] / Unique Identifier</t>
  </si>
  <si>
    <t>V1.17 Updated DEMS Data Element from "People [] / Unique Identifier" to "People/Orgs [] / Key"  - DC 20220920</t>
  </si>
  <si>
    <t>V1.17 - Validated, Mapping to DEMS handled in $MAPID70 &amp; $MAPID74 - DC 20220920</t>
  </si>
  <si>
    <t>V1.17 - Handled by $MAPID18 -DC</t>
  </si>
  <si>
    <t xml:space="preserve">V1.17 - Data is being provided in min_offence_date in getAgencyFile - DC 2022 09 20
</t>
  </si>
  <si>
    <r>
      <t xml:space="preserve">Allows us to track limitation dates to prioritize which files should be reviewed by which dates. 
</t>
    </r>
    <r>
      <rPr>
        <b/>
        <strike/>
        <sz val="11"/>
        <color theme="1"/>
        <rFont val="Calibri"/>
        <family val="2"/>
        <scheme val="minor"/>
      </rPr>
      <t>Decision:</t>
    </r>
    <r>
      <rPr>
        <strike/>
        <sz val="11"/>
        <color theme="1"/>
        <rFont val="Calibri"/>
        <family val="2"/>
        <scheme val="minor"/>
      </rPr>
      <t xml:space="preserve"> This field will be updated with earliest offence date.</t>
    </r>
  </si>
  <si>
    <t>V1.17 - Duplicate of $MAPID78 - DC 2022 09 20</t>
  </si>
  <si>
    <t>V1.17 - $MAPID79 for updating the metadata of a case rolled into this entry - DC 2022 09 20</t>
  </si>
  <si>
    <t>Extract everything after the comma space</t>
  </si>
  <si>
    <t>People/Orgs [] / First Name</t>
  </si>
  <si>
    <t>Extract everything before the comma.</t>
  </si>
  <si>
    <t>Jones</t>
  </si>
  <si>
    <t>V1.17 Split Full name into First Name and Last Name ($MAPID102) - DC 20220920
Need to have a discussion regarding what to do about middle names, since they have to match services card.  We may need a DEMS People/Orgs Custom Field "Middle Name(s)" - DC 20220920</t>
  </si>
  <si>
    <t>People/Orgs [] / Last Name</t>
  </si>
  <si>
    <t>V1.17 Split from $MAPID23.  Need to have a discussion regarding what to do about middle names, since they have to match services card.  We may need a DEMS People/Orgs Custom Field "Middle Name(s)"</t>
  </si>
  <si>
    <t>Provides readability and searchability.  Provides link the accused participent type to disclosure package.</t>
  </si>
  <si>
    <t>People/Orgs [] / Date of Birth</t>
  </si>
  <si>
    <t>People/Orgs [] / Person/Org Type</t>
  </si>
  <si>
    <t>People/Orgs [] / Participant Type</t>
  </si>
  <si>
    <t>Adding a Participant in DEMS</t>
  </si>
  <si>
    <t>5.4.3 (agency file)</t>
  </si>
  <si>
    <t>5.4.1, 5.4.2  (agency file)</t>
  </si>
  <si>
    <t>If Accused exists, then set value to "Accused".</t>
  </si>
  <si>
    <t>Accused</t>
  </si>
  <si>
    <t>If Accused exists, then set value to "Individual".</t>
  </si>
  <si>
    <t>Individual</t>
  </si>
  <si>
    <t>No Translation</t>
  </si>
  <si>
    <t>Request that David A does a quick Review on this new field translation - DC 2022 09 20</t>
  </si>
  <si>
    <t>&gt;ACCUSED\BIRTH_DATE</t>
  </si>
  <si>
    <t>Date (Pick List)</t>
  </si>
  <si>
    <t>Required for disclosure portal authorization</t>
  </si>
  <si>
    <t>Extract the middle name.</t>
  </si>
  <si>
    <t>John</t>
  </si>
  <si>
    <t>Need to have a discussion regarding what to do about middle names, since they have to match services card.  We may need a DEMS People/Orgs Custom Field "Middle Name(s)" - DC 20220920</t>
  </si>
  <si>
    <t>People/Orgs [] / Middle Name</t>
  </si>
  <si>
    <t xml:space="preserve">Birth Date of the Accused Participant </t>
  </si>
  <si>
    <t>Daniel</t>
  </si>
  <si>
    <t>Skipped Version - Merged Changes into 1.15</t>
  </si>
  <si>
    <t>If $MAPID31 is not NULL:
"$MAPID30-$MAPID33-$MAPID31"
If $MAPID31 is NULL:
"$MAPID30-$MAPID33"</t>
  </si>
  <si>
    <t>V1.17 Added rules for translation if Type Reference ($MAPID31) is NULL</t>
  </si>
  <si>
    <t>V1.17 Updated Data Source to be Get Court File and set the Justin data Label</t>
  </si>
  <si>
    <t>KFILE_YN</t>
  </si>
  <si>
    <t>* Added a Accused Full Name Field
* Validated fields 87, 101
* Updated Data Mappings for the Accused Array.  Updated their  scenarios.
* Split the Full name mapping for accused into First Name, Last Name and Middle name (this needs discusssion as it has disclosure portal authentication implications)
* Added Accused DOB and "Person/Org Type" and "Participant Type" mappings
* Updated Court file no to reflect translation when the type reference is null.
* Reconciled Justin Source and Justin Data element based on saple data recieve for GetCourtFile and GetAgencyFIle JSONs</t>
  </si>
  <si>
    <t>APPROVED_CHARGES</t>
  </si>
  <si>
    <t>&gt;RELATED_RCC\RCC_ID</t>
  </si>
  <si>
    <t>&gt;RELATED_RCC\AGENCY_FILE_NO</t>
  </si>
  <si>
    <t>&gt;RELATED_RCC\PRIMARY_YN</t>
  </si>
  <si>
    <t>RELATED_COURT_FILE</t>
  </si>
  <si>
    <t>CRN_DECISION_AGENCY_IDENTIFIER</t>
  </si>
  <si>
    <t>CRN_DECISION_AGENCY_NAME</t>
  </si>
  <si>
    <t>Included DEMS Data Element (changed from n/a) and business value - DC 2022-09-14
V1.17 It appears that Justin Source is CRN not CROWN</t>
  </si>
  <si>
    <t>V1.17 It appears that Justin Source is CRN not CROWN</t>
  </si>
  <si>
    <t>V1.18</t>
  </si>
  <si>
    <t>V1.17 Updated Data Source to be Get Court File and set the Justin data Label
v1.18 included getAgencyFile to the list of JUSTIN Sources</t>
  </si>
  <si>
    <t>DC</t>
  </si>
  <si>
    <t>Added Get Agency File for Kfile_YN</t>
  </si>
  <si>
    <t>All</t>
  </si>
  <si>
    <t>Datetime</t>
  </si>
  <si>
    <t>The date and timestamp of the ISL-&gt;DEMS Update</t>
  </si>
  <si>
    <t>Last JUSTIN Update</t>
  </si>
  <si>
    <t>Provides a measure of UX to both the end user and support user to know when a DEMS case was last updated.
It may also assist in workflow.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</si>
</sst>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409]mmmm\ d\,\ yyyy;@"/>
    <numFmt numFmtId="165" formatCode="00#"/>
    <numFmt numFmtId="166" formatCode="dd/mmm/yyyy"/>
  </numFmts>
  <fonts count="28">
    <font>
      <sz val="11"/>
      <color theme="1"/>
      <name val="Calibri"/>
      <family val="2"/>
      <scheme val="minor"/>
    </font>
    <font>
      <b/>
      <sz val="11"/>
      <color theme="0"/>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8"/>
      <name val="Calibri"/>
      <family val="2"/>
      <scheme val="minor"/>
    </font>
    <font>
      <b/>
      <sz val="12"/>
      <color theme="0"/>
      <name val="Calibri"/>
      <family val="2"/>
      <scheme val="minor"/>
    </font>
    <font>
      <sz val="11"/>
      <color rgb="FFFF0000"/>
      <name val="Calibri"/>
      <family val="2"/>
      <scheme val="minor"/>
    </font>
    <font>
      <b/>
      <sz val="11"/>
      <color theme="1"/>
      <name val="Calibri"/>
      <family val="2"/>
      <scheme val="minor"/>
    </font>
    <font>
      <sz val="11"/>
      <name val="Calibri"/>
      <family val="2"/>
      <scheme val="minor"/>
    </font>
    <font>
      <sz val="10"/>
      <name val="Segoe UI"/>
      <family val="2"/>
    </font>
    <font>
      <b/>
      <sz val="10"/>
      <color theme="1"/>
      <name val="Segoe UI"/>
      <family val="2"/>
    </font>
    <font>
      <b/>
      <sz val="11"/>
      <color rgb="FFFA7D00"/>
      <name val="Calibri"/>
      <family val="2"/>
      <scheme val="minor"/>
    </font>
    <font>
      <b/>
      <sz val="11"/>
      <name val="Calibri"/>
      <family val="2"/>
      <scheme val="minor"/>
    </font>
    <font>
      <sz val="11"/>
      <color theme="1"/>
      <name val="Calibri"/>
      <family val="2"/>
    </font>
    <font>
      <sz val="11"/>
      <color theme="1"/>
      <name val="Calibri"/>
      <family val="2"/>
      <scheme val="minor"/>
    </font>
    <font>
      <b/>
      <sz val="11"/>
      <color rgb="FFFF0000"/>
      <name val="Calibri"/>
      <family val="2"/>
      <scheme val="minor"/>
    </font>
    <font>
      <b/>
      <sz val="11"/>
      <color rgb="FF9C0006"/>
      <name val="Calibri"/>
      <family val="2"/>
      <scheme val="minor"/>
    </font>
    <font>
      <b/>
      <sz val="11"/>
      <color rgb="FF9C5700"/>
      <name val="Calibri"/>
      <family val="2"/>
      <scheme val="minor"/>
    </font>
    <font>
      <b/>
      <sz val="11"/>
      <color rgb="FF006100"/>
      <name val="Calibri"/>
      <family val="2"/>
      <scheme val="minor"/>
    </font>
    <font>
      <b/>
      <sz val="10"/>
      <name val="Segoe UI"/>
      <family val="2"/>
    </font>
    <font>
      <b/>
      <strike/>
      <sz val="11"/>
      <color theme="0"/>
      <name val="Calibri"/>
      <family val="2"/>
      <scheme val="minor"/>
    </font>
    <font>
      <strike/>
      <sz val="11"/>
      <name val="Calibri"/>
      <family val="2"/>
      <scheme val="minor"/>
    </font>
    <font>
      <strike/>
      <sz val="11"/>
      <color theme="1"/>
      <name val="Calibri"/>
      <family val="2"/>
      <scheme val="minor"/>
    </font>
    <font>
      <b/>
      <strike/>
      <sz val="11"/>
      <color theme="1"/>
      <name val="Calibri"/>
      <family val="2"/>
      <scheme val="minor"/>
    </font>
    <font>
      <sz val="11"/>
      <name val="Calibri "/>
    </font>
    <font>
      <sz val="11"/>
      <name val="Segoe UI"/>
      <family val="2"/>
    </font>
    <font>
      <sz val="11"/>
      <color rgb="FF3F3F76"/>
      <name val="Calibri"/>
      <family val="2"/>
      <scheme val="minor"/>
    </font>
  </fonts>
  <fills count="1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A5A5A5"/>
      </patternFill>
    </fill>
    <fill>
      <patternFill patternType="solid">
        <fgColor theme="0" tint="-0.34998626667073579"/>
        <bgColor indexed="64"/>
      </patternFill>
    </fill>
    <fill>
      <patternFill patternType="solid">
        <fgColor theme="0"/>
        <bgColor theme="0" tint="-0.14999847407452621"/>
      </patternFill>
    </fill>
    <fill>
      <patternFill patternType="solid">
        <fgColor theme="0"/>
        <bgColor indexed="64"/>
      </patternFill>
    </fill>
    <fill>
      <patternFill patternType="solid">
        <fgColor theme="0"/>
      </patternFill>
    </fill>
    <fill>
      <patternFill patternType="solid">
        <fgColor theme="5" tint="0.79998168889431442"/>
        <bgColor indexed="64"/>
      </patternFill>
    </fill>
    <fill>
      <patternFill patternType="solid">
        <fgColor rgb="FFF2F2F2"/>
      </patternFill>
    </fill>
    <fill>
      <patternFill patternType="solid">
        <fgColor theme="6" tint="0.79998168889431442"/>
        <bgColor indexed="64"/>
      </patternFill>
    </fill>
    <fill>
      <patternFill patternType="solid">
        <fgColor theme="4" tint="0.79998168889431442"/>
        <bgColor indexed="65"/>
      </patternFill>
    </fill>
    <fill>
      <patternFill patternType="solid">
        <fgColor theme="4" tint="0.79998168889431442"/>
        <bgColor indexed="64"/>
      </patternFill>
    </fill>
    <fill>
      <patternFill patternType="solid">
        <fgColor theme="0" tint="-4.9989318521683403E-2"/>
        <bgColor indexed="64"/>
      </patternFill>
    </fill>
    <fill>
      <patternFill patternType="solid">
        <fgColor theme="2"/>
        <bgColor indexed="64"/>
      </patternFill>
    </fill>
    <fill>
      <patternFill patternType="solid">
        <fgColor rgb="FFFFFF00"/>
        <bgColor indexed="64"/>
      </patternFill>
    </fill>
    <fill>
      <patternFill patternType="solid">
        <fgColor rgb="FFFFCC99"/>
      </patternFill>
    </fill>
  </fills>
  <borders count="12">
    <border>
      <left/>
      <right/>
      <top/>
      <bottom/>
      <diagonal/>
    </border>
    <border>
      <left style="double">
        <color rgb="FF3F3F3F"/>
      </left>
      <right style="double">
        <color rgb="FF3F3F3F"/>
      </right>
      <top style="double">
        <color rgb="FF3F3F3F"/>
      </top>
      <bottom style="double">
        <color rgb="FF3F3F3F"/>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rgb="FF7F7F7F"/>
      </left>
      <right style="thin">
        <color rgb="FF7F7F7F"/>
      </right>
      <top style="thin">
        <color rgb="FF7F7F7F"/>
      </top>
      <bottom style="thin">
        <color rgb="FF7F7F7F"/>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s>
  <cellStyleXfs count="8">
    <xf numFmtId="0" fontId="0" fillId="0" borderId="0">
      <alignment vertical="top" wrapText="1"/>
    </xf>
    <xf numFmtId="0" fontId="2" fillId="2" borderId="0" applyNumberFormat="0" applyBorder="0" applyAlignment="0" applyProtection="0"/>
    <xf numFmtId="0" fontId="3" fillId="3" borderId="0" applyNumberFormat="0" applyBorder="0" applyAlignment="0" applyProtection="0"/>
    <xf numFmtId="0" fontId="4" fillId="4" borderId="0" applyNumberFormat="0" applyBorder="0" applyAlignment="0" applyProtection="0"/>
    <xf numFmtId="0" fontId="1" fillId="5" borderId="1" applyNumberFormat="0" applyAlignment="0" applyProtection="0"/>
    <xf numFmtId="0" fontId="12" fillId="11" borderId="4" applyNumberFormat="0" applyAlignment="0" applyProtection="0"/>
    <xf numFmtId="0" fontId="15" fillId="13" borderId="0" applyNumberFormat="0" applyBorder="0" applyAlignment="0" applyProtection="0"/>
    <xf numFmtId="0" fontId="27" fillId="18" borderId="4" applyNumberFormat="0" applyAlignment="0" applyProtection="0"/>
  </cellStyleXfs>
  <cellXfs count="108">
    <xf numFmtId="0" fontId="0" fillId="0" borderId="0" xfId="0">
      <alignment vertical="top" wrapText="1"/>
    </xf>
    <xf numFmtId="0" fontId="6" fillId="5" borderId="1" xfId="4" applyFont="1" applyAlignment="1">
      <alignment horizontal="center" vertical="top"/>
    </xf>
    <xf numFmtId="0" fontId="0" fillId="0" borderId="0" xfId="0" applyAlignment="1">
      <alignment vertical="top"/>
    </xf>
    <xf numFmtId="49" fontId="0" fillId="0" borderId="0" xfId="0" applyNumberFormat="1">
      <alignment vertical="top" wrapText="1"/>
    </xf>
    <xf numFmtId="0" fontId="0" fillId="0" borderId="0" xfId="0" applyAlignment="1">
      <alignment horizontal="left" vertical="top" wrapText="1"/>
    </xf>
    <xf numFmtId="164" fontId="0" fillId="0" borderId="0" xfId="0" applyNumberFormat="1" applyAlignment="1">
      <alignment horizontal="left" vertical="top"/>
    </xf>
    <xf numFmtId="0" fontId="0" fillId="0" borderId="2" xfId="0" applyBorder="1">
      <alignment vertical="top" wrapText="1"/>
    </xf>
    <xf numFmtId="49" fontId="0" fillId="0" borderId="2" xfId="0" applyNumberFormat="1" applyBorder="1">
      <alignment vertical="top" wrapText="1"/>
    </xf>
    <xf numFmtId="0" fontId="6" fillId="5" borderId="2" xfId="4" applyFont="1" applyBorder="1" applyAlignment="1">
      <alignment horizontal="center"/>
    </xf>
    <xf numFmtId="0" fontId="7" fillId="0" borderId="2" xfId="0" applyFont="1" applyBorder="1">
      <alignment vertical="top" wrapText="1"/>
    </xf>
    <xf numFmtId="0" fontId="0" fillId="0" borderId="2" xfId="0" applyBorder="1" applyAlignment="1">
      <alignment horizontal="left" vertical="top" wrapText="1"/>
    </xf>
    <xf numFmtId="165" fontId="0" fillId="0" borderId="2" xfId="0" applyNumberFormat="1" applyBorder="1" applyAlignment="1">
      <alignment horizontal="left" vertical="top" wrapText="1"/>
    </xf>
    <xf numFmtId="0" fontId="9" fillId="7" borderId="2" xfId="0" applyFont="1" applyFill="1" applyBorder="1" applyAlignment="1">
      <alignment horizontal="left" vertical="top" wrapText="1"/>
    </xf>
    <xf numFmtId="0" fontId="9" fillId="8" borderId="2" xfId="0" applyFont="1" applyFill="1" applyBorder="1" applyAlignment="1">
      <alignment horizontal="left" vertical="top" wrapText="1"/>
    </xf>
    <xf numFmtId="0" fontId="9" fillId="8" borderId="2" xfId="0" applyFont="1" applyFill="1" applyBorder="1">
      <alignment vertical="top" wrapText="1"/>
    </xf>
    <xf numFmtId="166" fontId="9" fillId="7" borderId="2" xfId="0" applyNumberFormat="1" applyFont="1" applyFill="1" applyBorder="1" applyAlignment="1">
      <alignment horizontal="left" vertical="top" wrapText="1"/>
    </xf>
    <xf numFmtId="0" fontId="8" fillId="0" borderId="2" xfId="0" applyFont="1" applyBorder="1">
      <alignment vertical="top" wrapText="1"/>
    </xf>
    <xf numFmtId="0" fontId="0" fillId="0" borderId="0" xfId="0" applyAlignment="1">
      <alignment horizontal="center" vertical="top"/>
    </xf>
    <xf numFmtId="0" fontId="10" fillId="9" borderId="2" xfId="4" applyFont="1" applyFill="1" applyBorder="1" applyAlignment="1">
      <alignment vertical="top" wrapText="1"/>
    </xf>
    <xf numFmtId="0" fontId="0" fillId="0" borderId="0" xfId="0" applyAlignment="1">
      <alignment horizontal="left" vertical="top"/>
    </xf>
    <xf numFmtId="0" fontId="0" fillId="0" borderId="0" xfId="0" applyAlignment="1">
      <alignment vertical="center"/>
    </xf>
    <xf numFmtId="14" fontId="0" fillId="0" borderId="0" xfId="0" applyNumberFormat="1" applyAlignment="1">
      <alignment horizontal="center" vertical="top"/>
    </xf>
    <xf numFmtId="14" fontId="0" fillId="15" borderId="0" xfId="0" applyNumberFormat="1" applyFill="1" applyAlignment="1">
      <alignment horizontal="center" vertical="top"/>
    </xf>
    <xf numFmtId="14" fontId="0" fillId="12" borderId="0" xfId="0" applyNumberFormat="1" applyFill="1" applyAlignment="1">
      <alignment horizontal="center" vertical="top"/>
    </xf>
    <xf numFmtId="0" fontId="8" fillId="0" borderId="0" xfId="0" applyFont="1" applyAlignment="1">
      <alignment horizontal="left" vertical="top"/>
    </xf>
    <xf numFmtId="0" fontId="0" fillId="15" borderId="0" xfId="0" applyFill="1" applyAlignment="1">
      <alignment horizontal="center" vertical="top"/>
    </xf>
    <xf numFmtId="0" fontId="0" fillId="12" borderId="0" xfId="0" applyFill="1" applyAlignment="1">
      <alignment horizontal="center" vertical="top"/>
    </xf>
    <xf numFmtId="0" fontId="0" fillId="0" borderId="0" xfId="0" applyAlignment="1">
      <alignment horizontal="right" vertical="top"/>
    </xf>
    <xf numFmtId="0" fontId="12" fillId="11" borderId="4" xfId="5" applyAlignment="1">
      <alignment horizontal="right" vertical="top"/>
    </xf>
    <xf numFmtId="0" fontId="3" fillId="3" borderId="5" xfId="2" applyBorder="1" applyAlignment="1">
      <alignment horizontal="center" vertical="top"/>
    </xf>
    <xf numFmtId="0" fontId="0" fillId="0" borderId="6" xfId="0" applyBorder="1" applyAlignment="1">
      <alignment horizontal="center" vertical="top"/>
    </xf>
    <xf numFmtId="0" fontId="4" fillId="4" borderId="6" xfId="3" applyBorder="1" applyAlignment="1">
      <alignment horizontal="center" vertical="top"/>
    </xf>
    <xf numFmtId="0" fontId="2" fillId="2" borderId="6" xfId="1" applyBorder="1" applyAlignment="1">
      <alignment horizontal="center" vertical="top"/>
    </xf>
    <xf numFmtId="0" fontId="0" fillId="15" borderId="6" xfId="0" applyFill="1" applyBorder="1" applyAlignment="1">
      <alignment horizontal="center" vertical="top"/>
    </xf>
    <xf numFmtId="0" fontId="0" fillId="16" borderId="6" xfId="0" applyFill="1" applyBorder="1" applyAlignment="1">
      <alignment horizontal="center" vertical="top"/>
    </xf>
    <xf numFmtId="0" fontId="0" fillId="16" borderId="7" xfId="0" applyFill="1" applyBorder="1" applyAlignment="1">
      <alignment horizontal="center" vertical="top"/>
    </xf>
    <xf numFmtId="0" fontId="3" fillId="0" borderId="0" xfId="2" applyFill="1" applyBorder="1" applyAlignment="1">
      <alignment horizontal="center" vertical="top"/>
    </xf>
    <xf numFmtId="0" fontId="4" fillId="0" borderId="0" xfId="3" applyFill="1" applyBorder="1" applyAlignment="1">
      <alignment horizontal="center" vertical="top"/>
    </xf>
    <xf numFmtId="0" fontId="15" fillId="0" borderId="0" xfId="6" applyFill="1" applyBorder="1" applyAlignment="1">
      <alignment horizontal="center" vertical="top"/>
    </xf>
    <xf numFmtId="0" fontId="3" fillId="3" borderId="0" xfId="2" applyAlignment="1">
      <alignment horizontal="right" vertical="top"/>
    </xf>
    <xf numFmtId="0" fontId="0" fillId="0" borderId="6" xfId="0" applyBorder="1" applyAlignment="1">
      <alignment vertical="top"/>
    </xf>
    <xf numFmtId="0" fontId="0" fillId="0" borderId="7" xfId="0" applyBorder="1" applyAlignment="1">
      <alignment horizontal="right" vertical="top"/>
    </xf>
    <xf numFmtId="0" fontId="0" fillId="0" borderId="5" xfId="0" applyBorder="1" applyAlignment="1">
      <alignment vertical="top"/>
    </xf>
    <xf numFmtId="0" fontId="0" fillId="14" borderId="6" xfId="0" applyFill="1" applyBorder="1" applyAlignment="1">
      <alignment horizontal="center" vertical="top"/>
    </xf>
    <xf numFmtId="0" fontId="0" fillId="0" borderId="7" xfId="0" applyBorder="1" applyAlignment="1">
      <alignment horizontal="center" vertical="top"/>
    </xf>
    <xf numFmtId="0" fontId="0" fillId="12" borderId="6" xfId="0" applyFill="1" applyBorder="1" applyAlignment="1">
      <alignment horizontal="center" vertical="top"/>
    </xf>
    <xf numFmtId="0" fontId="4" fillId="4" borderId="0" xfId="3" applyAlignment="1">
      <alignment horizontal="right" vertical="top"/>
    </xf>
    <xf numFmtId="0" fontId="2" fillId="2" borderId="0" xfId="1" applyAlignment="1">
      <alignment horizontal="right" vertical="top"/>
    </xf>
    <xf numFmtId="0" fontId="0" fillId="0" borderId="6" xfId="0" applyBorder="1" applyAlignment="1">
      <alignment horizontal="right" vertical="top"/>
    </xf>
    <xf numFmtId="0" fontId="0" fillId="14" borderId="7" xfId="0" applyFill="1" applyBorder="1" applyAlignment="1">
      <alignment horizontal="center" vertical="top"/>
    </xf>
    <xf numFmtId="0" fontId="0" fillId="15" borderId="5" xfId="0" applyFill="1" applyBorder="1" applyAlignment="1">
      <alignment horizontal="center" vertical="top"/>
    </xf>
    <xf numFmtId="0" fontId="0" fillId="12" borderId="5" xfId="0" applyFill="1" applyBorder="1" applyAlignment="1">
      <alignment horizontal="center" vertical="top"/>
    </xf>
    <xf numFmtId="0" fontId="0" fillId="14" borderId="6" xfId="0" applyFill="1" applyBorder="1" applyAlignment="1">
      <alignment vertical="top"/>
    </xf>
    <xf numFmtId="0" fontId="0" fillId="16" borderId="0" xfId="0" applyFill="1" applyAlignment="1">
      <alignment horizontal="center" vertical="top"/>
    </xf>
    <xf numFmtId="0" fontId="0" fillId="16" borderId="5" xfId="0" applyFill="1" applyBorder="1" applyAlignment="1">
      <alignment horizontal="center" vertical="top"/>
    </xf>
    <xf numFmtId="0" fontId="11" fillId="0" borderId="0" xfId="0" applyFont="1" applyAlignment="1">
      <alignment horizontal="left" wrapText="1"/>
    </xf>
    <xf numFmtId="0" fontId="9" fillId="0" borderId="2" xfId="0" applyFont="1" applyBorder="1" applyAlignment="1">
      <alignment horizontal="center" vertical="top" wrapText="1"/>
    </xf>
    <xf numFmtId="0" fontId="0" fillId="0" borderId="0" xfId="0" applyAlignment="1">
      <alignment horizontal="left" wrapText="1"/>
    </xf>
    <xf numFmtId="0" fontId="1" fillId="6" borderId="2" xfId="0" applyFont="1" applyFill="1" applyBorder="1" applyAlignment="1">
      <alignment horizontal="center" vertical="top" wrapText="1"/>
    </xf>
    <xf numFmtId="0" fontId="9" fillId="0" borderId="2" xfId="0" applyFont="1" applyBorder="1">
      <alignment vertical="top" wrapText="1"/>
    </xf>
    <xf numFmtId="0" fontId="0" fillId="7" borderId="2" xfId="0" applyFill="1" applyBorder="1" applyAlignment="1">
      <alignment horizontal="left" vertical="top" wrapText="1"/>
    </xf>
    <xf numFmtId="0" fontId="0" fillId="0" borderId="2" xfId="0" applyBorder="1" applyAlignment="1">
      <alignment horizontal="center" vertical="top" wrapText="1"/>
    </xf>
    <xf numFmtId="0" fontId="0" fillId="10" borderId="2" xfId="0" applyFill="1" applyBorder="1" applyAlignment="1">
      <alignment horizontal="left" vertical="top" wrapText="1"/>
    </xf>
    <xf numFmtId="0" fontId="1" fillId="6" borderId="11" xfId="0" applyFont="1" applyFill="1" applyBorder="1" applyAlignment="1">
      <alignment horizontal="center" vertical="top" wrapText="1"/>
    </xf>
    <xf numFmtId="0" fontId="9" fillId="0" borderId="11" xfId="0" applyFont="1" applyBorder="1" applyAlignment="1">
      <alignment horizontal="center" vertical="top" wrapText="1"/>
    </xf>
    <xf numFmtId="0" fontId="0" fillId="0" borderId="11" xfId="0" applyBorder="1">
      <alignment vertical="top" wrapText="1"/>
    </xf>
    <xf numFmtId="0" fontId="0" fillId="0" borderId="2" xfId="0" applyBorder="1" applyAlignment="1">
      <alignment wrapText="1"/>
    </xf>
    <xf numFmtId="0" fontId="9" fillId="0" borderId="2" xfId="0" applyFont="1" applyBorder="1" applyAlignment="1">
      <alignment horizontal="left" vertical="top" wrapText="1"/>
    </xf>
    <xf numFmtId="0" fontId="7" fillId="0" borderId="2" xfId="0" applyFont="1" applyBorder="1" applyAlignment="1">
      <alignment horizontal="left" vertical="top" wrapText="1"/>
    </xf>
    <xf numFmtId="0" fontId="15" fillId="0" borderId="2" xfId="0" applyFont="1" applyBorder="1">
      <alignment vertical="top" wrapText="1"/>
    </xf>
    <xf numFmtId="49" fontId="15" fillId="0" borderId="2" xfId="0" applyNumberFormat="1" applyFont="1" applyBorder="1">
      <alignment vertical="top" wrapText="1"/>
    </xf>
    <xf numFmtId="0" fontId="15" fillId="0" borderId="0" xfId="0" applyFont="1" applyAlignment="1">
      <alignment horizontal="left" vertical="top" wrapText="1"/>
    </xf>
    <xf numFmtId="0" fontId="15" fillId="0" borderId="0" xfId="0" applyFont="1">
      <alignment vertical="top" wrapText="1"/>
    </xf>
    <xf numFmtId="0" fontId="1" fillId="5" borderId="8" xfId="4" applyBorder="1" applyAlignment="1">
      <alignment horizontal="center" vertical="top" wrapText="1"/>
    </xf>
    <xf numFmtId="0" fontId="1" fillId="5" borderId="9" xfId="4" applyBorder="1" applyAlignment="1">
      <alignment horizontal="center" vertical="top" wrapText="1"/>
    </xf>
    <xf numFmtId="0" fontId="17" fillId="3" borderId="9" xfId="2" applyFont="1" applyBorder="1" applyAlignment="1">
      <alignment horizontal="center" vertical="top" wrapText="1"/>
    </xf>
    <xf numFmtId="0" fontId="18" fillId="4" borderId="9" xfId="3" applyFont="1" applyBorder="1" applyAlignment="1">
      <alignment horizontal="center" vertical="top" wrapText="1"/>
    </xf>
    <xf numFmtId="0" fontId="19" fillId="2" borderId="9" xfId="1" applyFont="1" applyBorder="1" applyAlignment="1">
      <alignment horizontal="center" vertical="top" wrapText="1"/>
    </xf>
    <xf numFmtId="0" fontId="19" fillId="2" borderId="10" xfId="1" applyFont="1" applyBorder="1" applyAlignment="1">
      <alignment horizontal="center" vertical="top" wrapText="1"/>
    </xf>
    <xf numFmtId="0" fontId="9" fillId="9" borderId="2" xfId="4" applyFont="1" applyFill="1" applyBorder="1" applyAlignment="1">
      <alignment vertical="top" wrapText="1"/>
    </xf>
    <xf numFmtId="0" fontId="15" fillId="0" borderId="11" xfId="0" applyFont="1" applyBorder="1">
      <alignment vertical="top" wrapText="1"/>
    </xf>
    <xf numFmtId="0" fontId="0" fillId="0" borderId="0" xfId="0" applyAlignment="1">
      <alignment wrapText="1"/>
    </xf>
    <xf numFmtId="0" fontId="9" fillId="0" borderId="11" xfId="0" applyFont="1" applyBorder="1">
      <alignment vertical="top" wrapText="1"/>
    </xf>
    <xf numFmtId="0" fontId="15" fillId="17" borderId="2" xfId="0" applyFont="1" applyFill="1" applyBorder="1">
      <alignment vertical="top" wrapText="1"/>
    </xf>
    <xf numFmtId="0" fontId="15" fillId="17" borderId="11" xfId="0" applyFont="1" applyFill="1" applyBorder="1">
      <alignment vertical="top" wrapText="1"/>
    </xf>
    <xf numFmtId="0" fontId="21" fillId="6" borderId="2" xfId="0" applyFont="1" applyFill="1" applyBorder="1" applyAlignment="1">
      <alignment horizontal="center" vertical="top" wrapText="1"/>
    </xf>
    <xf numFmtId="0" fontId="22" fillId="0" borderId="2" xfId="0" applyFont="1" applyBorder="1" applyAlignment="1">
      <alignment horizontal="center" vertical="top" wrapText="1"/>
    </xf>
    <xf numFmtId="0" fontId="23" fillId="0" borderId="2" xfId="0" applyFont="1" applyBorder="1">
      <alignment vertical="top" wrapText="1"/>
    </xf>
    <xf numFmtId="49" fontId="23" fillId="0" borderId="2" xfId="0" applyNumberFormat="1" applyFont="1" applyBorder="1">
      <alignment vertical="top" wrapText="1"/>
    </xf>
    <xf numFmtId="0" fontId="25" fillId="0" borderId="2" xfId="0" applyFont="1" applyBorder="1">
      <alignment vertical="top" wrapText="1"/>
    </xf>
    <xf numFmtId="14" fontId="15" fillId="0" borderId="2" xfId="0" applyNumberFormat="1" applyFont="1" applyBorder="1">
      <alignment vertical="top" wrapText="1"/>
    </xf>
    <xf numFmtId="0" fontId="0" fillId="0" borderId="3" xfId="0" applyBorder="1">
      <alignment vertical="top" wrapText="1"/>
    </xf>
    <xf numFmtId="0" fontId="25" fillId="0" borderId="0" xfId="0" applyFont="1" applyAlignment="1">
      <alignment vertical="center" wrapText="1"/>
    </xf>
    <xf numFmtId="0" fontId="26" fillId="0" borderId="0" xfId="0" applyFont="1" applyAlignment="1">
      <alignment wrapText="1"/>
    </xf>
    <xf numFmtId="0" fontId="1" fillId="6" borderId="9" xfId="0" applyFont="1" applyFill="1" applyBorder="1" applyAlignment="1">
      <alignment horizontal="center" vertical="top" wrapText="1"/>
    </xf>
    <xf numFmtId="0" fontId="9" fillId="0" borderId="3" xfId="0" applyFont="1" applyBorder="1" applyAlignment="1">
      <alignment horizontal="center" vertical="top" wrapText="1"/>
    </xf>
    <xf numFmtId="0" fontId="1" fillId="6" borderId="0" xfId="0" applyFont="1" applyFill="1" applyAlignment="1">
      <alignment horizontal="center" vertical="top" wrapText="1"/>
    </xf>
    <xf numFmtId="0" fontId="4" fillId="4" borderId="2" xfId="3" applyBorder="1" applyAlignment="1">
      <alignment vertical="top" wrapText="1"/>
    </xf>
    <xf numFmtId="0" fontId="4" fillId="4" borderId="11" xfId="3" applyBorder="1" applyAlignment="1">
      <alignment vertical="top" wrapText="1"/>
    </xf>
    <xf numFmtId="0" fontId="21" fillId="6" borderId="11" xfId="0" applyFont="1" applyFill="1" applyBorder="1" applyAlignment="1">
      <alignment horizontal="center" vertical="top" wrapText="1"/>
    </xf>
    <xf numFmtId="0" fontId="23" fillId="0" borderId="11" xfId="0" applyFont="1" applyBorder="1">
      <alignment vertical="top" wrapText="1"/>
    </xf>
    <xf numFmtId="0" fontId="27" fillId="18" borderId="4" xfId="7" applyAlignment="1">
      <alignment horizontal="center" vertical="top" wrapText="1"/>
    </xf>
    <xf numFmtId="0" fontId="27" fillId="18" borderId="4" xfId="7" applyAlignment="1">
      <alignment vertical="top" wrapText="1"/>
    </xf>
    <xf numFmtId="49" fontId="27" fillId="18" borderId="4" xfId="7" applyNumberFormat="1" applyAlignment="1">
      <alignment vertical="top" wrapText="1"/>
    </xf>
    <xf numFmtId="14" fontId="15" fillId="0" borderId="11" xfId="0" applyNumberFormat="1" applyFont="1" applyBorder="1">
      <alignment vertical="top" wrapText="1"/>
    </xf>
    <xf numFmtId="22" fontId="15" fillId="0" borderId="2" xfId="0" applyNumberFormat="1" applyFont="1" applyBorder="1">
      <alignment vertical="top" wrapText="1"/>
    </xf>
    <xf numFmtId="0" fontId="0" fillId="16" borderId="0" xfId="0" applyFill="1" applyAlignment="1">
      <alignment horizontal="center" vertical="center" textRotation="90" wrapText="1"/>
    </xf>
    <xf numFmtId="0" fontId="0" fillId="16" borderId="0" xfId="0" applyFill="1" applyAlignment="1">
      <alignment horizontal="center" vertical="center" textRotation="90"/>
    </xf>
  </cellXfs>
  <cellStyles count="8">
    <cellStyle name="20% - Accent1" xfId="6" builtinId="30"/>
    <cellStyle name="Bad" xfId="2" builtinId="27"/>
    <cellStyle name="Calculation" xfId="5" builtinId="22"/>
    <cellStyle name="Check Cell" xfId="4" builtinId="23"/>
    <cellStyle name="Good" xfId="1" builtinId="26"/>
    <cellStyle name="Input" xfId="7" builtinId="20"/>
    <cellStyle name="Neutral" xfId="3" builtinId="28"/>
    <cellStyle name="Normal" xfId="0" builtinId="0" customBuiltin="1"/>
  </cellStyles>
  <dxfs count="34">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1"/>
        <color theme="0"/>
        <name val="Calibri"/>
        <family val="2"/>
        <scheme val="minor"/>
      </font>
      <fill>
        <patternFill patternType="solid">
          <fgColor indexed="64"/>
          <bgColor theme="0" tint="-0.34998626667073579"/>
        </patternFill>
      </fill>
      <alignment horizontal="center"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general" vertical="top" textRotation="0" wrapText="1" indent="0" justifyLastLine="0" shrinkToFit="0" readingOrder="0"/>
    </dxf>
    <dxf>
      <border outline="0">
        <bottom style="thin">
          <color indexed="64"/>
        </bottom>
      </border>
    </dxf>
    <dxf>
      <font>
        <b/>
        <i val="0"/>
        <strike val="0"/>
        <condense val="0"/>
        <extend val="0"/>
        <outline val="0"/>
        <shadow val="0"/>
        <u val="none"/>
        <vertAlign val="baseline"/>
        <sz val="11"/>
        <color rgb="FF006100"/>
        <name val="Calibri"/>
        <family val="2"/>
        <scheme val="minor"/>
      </font>
      <alignment horizontal="center" vertical="top" textRotation="0" wrapText="1" indent="0" justifyLastLine="0" shrinkToFit="0" readingOrder="0"/>
      <border diagonalUp="0" diagonalDown="0">
        <left style="thin">
          <color indexed="64"/>
        </left>
        <right style="thin">
          <color indexed="64"/>
        </right>
        <top/>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Segoe UI"/>
        <family val="2"/>
        <scheme val="none"/>
      </font>
      <fill>
        <patternFill patternType="none">
          <fgColor indexed="64"/>
          <bgColor indexed="65"/>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0"/>
        <color theme="1"/>
        <name val="Segoe UI"/>
        <family val="2"/>
        <scheme val="none"/>
      </font>
      <alignment horizontal="left" vertical="bottom" textRotation="0" wrapText="1" indent="0" justifyLastLine="0" shrinkToFit="0" readingOrder="0"/>
    </dxf>
  </dxfs>
  <tableStyles count="1" defaultTableStyle="TableStyleMedium2" defaultPivotStyle="PivotStyleLight16">
    <tableStyle name="Invisible" pivot="0" table="0" count="0" xr9:uid="{F2761A3D-67C7-4DB3-BD48-450E8CB0839C}"/>
  </tableStyles>
  <colors>
    <mruColors>
      <color rgb="FFFF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27</xdr:col>
      <xdr:colOff>66675</xdr:colOff>
      <xdr:row>9</xdr:row>
      <xdr:rowOff>15240</xdr:rowOff>
    </xdr:from>
    <xdr:to>
      <xdr:col>27</xdr:col>
      <xdr:colOff>230505</xdr:colOff>
      <xdr:row>9</xdr:row>
      <xdr:rowOff>163830</xdr:rowOff>
    </xdr:to>
    <xdr:sp macro="" textlink="">
      <xdr:nvSpPr>
        <xdr:cNvPr id="7" name="Star: 5 Points 6">
          <a:extLst>
            <a:ext uri="{FF2B5EF4-FFF2-40B4-BE49-F238E27FC236}">
              <a16:creationId xmlns:a16="http://schemas.microsoft.com/office/drawing/2014/main" id="{25E2CC76-CF7A-A375-7DF6-D674687DBEDF}"/>
            </a:ext>
          </a:extLst>
        </xdr:cNvPr>
        <xdr:cNvSpPr/>
      </xdr:nvSpPr>
      <xdr:spPr>
        <a:xfrm>
          <a:off x="10668000" y="4892040"/>
          <a:ext cx="163830" cy="148590"/>
        </a:xfrm>
        <a:prstGeom prst="star5">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lang="en-CA" sz="1100"/>
        </a:p>
      </xdr:txBody>
    </xdr:sp>
    <xdr:clientData/>
  </xdr:twoCellAnchor>
  <xdr:twoCellAnchor>
    <xdr:from>
      <xdr:col>24</xdr:col>
      <xdr:colOff>9525</xdr:colOff>
      <xdr:row>7</xdr:row>
      <xdr:rowOff>19050</xdr:rowOff>
    </xdr:from>
    <xdr:to>
      <xdr:col>25</xdr:col>
      <xdr:colOff>5715</xdr:colOff>
      <xdr:row>7</xdr:row>
      <xdr:rowOff>190500</xdr:rowOff>
    </xdr:to>
    <xdr:sp macro="" textlink="">
      <xdr:nvSpPr>
        <xdr:cNvPr id="24" name="Rectangle 23">
          <a:extLst>
            <a:ext uri="{FF2B5EF4-FFF2-40B4-BE49-F238E27FC236}">
              <a16:creationId xmlns:a16="http://schemas.microsoft.com/office/drawing/2014/main" id="{C28BEF09-1E43-BC4A-A503-18794CA81F03}"/>
            </a:ext>
          </a:extLst>
        </xdr:cNvPr>
        <xdr:cNvSpPr/>
      </xdr:nvSpPr>
      <xdr:spPr>
        <a:xfrm>
          <a:off x="10106025" y="981075"/>
          <a:ext cx="320040" cy="171450"/>
        </a:xfrm>
        <a:prstGeom prst="rect">
          <a:avLst/>
        </a:prstGeom>
        <a:solidFill>
          <a:srgbClr val="FF9999"/>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en-CA" sz="1100"/>
        </a:p>
      </xdr:txBody>
    </xdr:sp>
    <xdr:clientData/>
  </xdr:twoCellAnchor>
  <xdr:twoCellAnchor>
    <xdr:from>
      <xdr:col>24</xdr:col>
      <xdr:colOff>169544</xdr:colOff>
      <xdr:row>7</xdr:row>
      <xdr:rowOff>190500</xdr:rowOff>
    </xdr:from>
    <xdr:to>
      <xdr:col>27</xdr:col>
      <xdr:colOff>148589</xdr:colOff>
      <xdr:row>9</xdr:row>
      <xdr:rowOff>15240</xdr:rowOff>
    </xdr:to>
    <xdr:cxnSp macro="">
      <xdr:nvCxnSpPr>
        <xdr:cNvPr id="26" name="Connector: Elbow 25">
          <a:extLst>
            <a:ext uri="{FF2B5EF4-FFF2-40B4-BE49-F238E27FC236}">
              <a16:creationId xmlns:a16="http://schemas.microsoft.com/office/drawing/2014/main" id="{626CCEE7-C0DC-9813-26E4-FE737EF20B3D}"/>
            </a:ext>
          </a:extLst>
        </xdr:cNvPr>
        <xdr:cNvCxnSpPr>
          <a:stCxn id="24" idx="2"/>
          <a:endCxn id="7" idx="0"/>
        </xdr:cNvCxnSpPr>
      </xdr:nvCxnSpPr>
      <xdr:spPr>
        <a:xfrm rot="16200000" flipH="1">
          <a:off x="10628947" y="789622"/>
          <a:ext cx="224790" cy="950595"/>
        </a:xfrm>
        <a:prstGeom prst="bentConnector3">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295274</xdr:colOff>
      <xdr:row>6</xdr:row>
      <xdr:rowOff>91440</xdr:rowOff>
    </xdr:from>
    <xdr:to>
      <xdr:col>32</xdr:col>
      <xdr:colOff>76199</xdr:colOff>
      <xdr:row>14</xdr:row>
      <xdr:rowOff>0</xdr:rowOff>
    </xdr:to>
    <xdr:sp macro="" textlink="">
      <xdr:nvSpPr>
        <xdr:cNvPr id="33" name="Rectangle 32">
          <a:extLst>
            <a:ext uri="{FF2B5EF4-FFF2-40B4-BE49-F238E27FC236}">
              <a16:creationId xmlns:a16="http://schemas.microsoft.com/office/drawing/2014/main" id="{DBE9E05F-F691-673C-E214-3F3530B8F306}"/>
            </a:ext>
          </a:extLst>
        </xdr:cNvPr>
        <xdr:cNvSpPr/>
      </xdr:nvSpPr>
      <xdr:spPr>
        <a:xfrm>
          <a:off x="9744074" y="853440"/>
          <a:ext cx="3019425" cy="1623060"/>
        </a:xfrm>
        <a:prstGeom prst="rect">
          <a:avLst/>
        </a:prstGeom>
        <a:noFill/>
        <a:ln w="28575">
          <a:solidFill>
            <a:srgbClr val="FF0000"/>
          </a:solidFill>
          <a:prstDash val="lg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CA" sz="1100"/>
        </a:p>
      </xdr:txBody>
    </xdr:sp>
    <xdr:clientData/>
  </xdr:twoCellAnchor>
  <xdr:twoCellAnchor>
    <xdr:from>
      <xdr:col>31</xdr:col>
      <xdr:colOff>15240</xdr:colOff>
      <xdr:row>12</xdr:row>
      <xdr:rowOff>186690</xdr:rowOff>
    </xdr:from>
    <xdr:to>
      <xdr:col>31</xdr:col>
      <xdr:colOff>173355</xdr:colOff>
      <xdr:row>13</xdr:row>
      <xdr:rowOff>133350</xdr:rowOff>
    </xdr:to>
    <xdr:sp macro="" textlink="">
      <xdr:nvSpPr>
        <xdr:cNvPr id="35" name="Star: 5 Points 34">
          <a:extLst>
            <a:ext uri="{FF2B5EF4-FFF2-40B4-BE49-F238E27FC236}">
              <a16:creationId xmlns:a16="http://schemas.microsoft.com/office/drawing/2014/main" id="{C61DE05A-C32F-41A3-B4F7-7A94E1515B87}"/>
            </a:ext>
          </a:extLst>
        </xdr:cNvPr>
        <xdr:cNvSpPr/>
      </xdr:nvSpPr>
      <xdr:spPr>
        <a:xfrm>
          <a:off x="12378690" y="2148840"/>
          <a:ext cx="158115" cy="146685"/>
        </a:xfrm>
        <a:prstGeom prst="star5">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lang="en-CA" sz="1100"/>
        </a:p>
      </xdr:txBody>
    </xdr:sp>
    <xdr:clientData/>
  </xdr:twoCellAnchor>
  <xdr:twoCellAnchor>
    <xdr:from>
      <xdr:col>27</xdr:col>
      <xdr:colOff>66675</xdr:colOff>
      <xdr:row>11</xdr:row>
      <xdr:rowOff>5715</xdr:rowOff>
    </xdr:from>
    <xdr:to>
      <xdr:col>27</xdr:col>
      <xdr:colOff>228600</xdr:colOff>
      <xdr:row>11</xdr:row>
      <xdr:rowOff>150495</xdr:rowOff>
    </xdr:to>
    <xdr:sp macro="" textlink="">
      <xdr:nvSpPr>
        <xdr:cNvPr id="36" name="Star: 5 Points 35">
          <a:extLst>
            <a:ext uri="{FF2B5EF4-FFF2-40B4-BE49-F238E27FC236}">
              <a16:creationId xmlns:a16="http://schemas.microsoft.com/office/drawing/2014/main" id="{526A7740-39B4-4DD3-A538-FBA7B7E99C35}"/>
            </a:ext>
          </a:extLst>
        </xdr:cNvPr>
        <xdr:cNvSpPr/>
      </xdr:nvSpPr>
      <xdr:spPr>
        <a:xfrm>
          <a:off x="10763250" y="1863090"/>
          <a:ext cx="161925" cy="144780"/>
        </a:xfrm>
        <a:prstGeom prst="star5">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lang="en-CA" sz="1100"/>
        </a:p>
      </xdr:txBody>
    </xdr:sp>
    <xdr:clientData/>
  </xdr:twoCellAnchor>
  <xdr:twoCellAnchor>
    <xdr:from>
      <xdr:col>24</xdr:col>
      <xdr:colOff>169545</xdr:colOff>
      <xdr:row>7</xdr:row>
      <xdr:rowOff>190499</xdr:rowOff>
    </xdr:from>
    <xdr:to>
      <xdr:col>27</xdr:col>
      <xdr:colOff>147638</xdr:colOff>
      <xdr:row>11</xdr:row>
      <xdr:rowOff>5714</xdr:rowOff>
    </xdr:to>
    <xdr:cxnSp macro="">
      <xdr:nvCxnSpPr>
        <xdr:cNvPr id="37" name="Connector: Elbow 36">
          <a:extLst>
            <a:ext uri="{FF2B5EF4-FFF2-40B4-BE49-F238E27FC236}">
              <a16:creationId xmlns:a16="http://schemas.microsoft.com/office/drawing/2014/main" id="{EBAA05EE-261B-476D-B5BC-84E83AB7FDEA}"/>
            </a:ext>
          </a:extLst>
        </xdr:cNvPr>
        <xdr:cNvCxnSpPr>
          <a:stCxn id="24" idx="2"/>
          <a:endCxn id="36" idx="0"/>
        </xdr:cNvCxnSpPr>
      </xdr:nvCxnSpPr>
      <xdr:spPr>
        <a:xfrm rot="16200000" flipH="1">
          <a:off x="10433209" y="985360"/>
          <a:ext cx="615315" cy="949643"/>
        </a:xfrm>
        <a:prstGeom prst="bentConnector3">
          <a:avLst>
            <a:gd name="adj1" fmla="val 79412"/>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169545</xdr:colOff>
      <xdr:row>7</xdr:row>
      <xdr:rowOff>190499</xdr:rowOff>
    </xdr:from>
    <xdr:to>
      <xdr:col>31</xdr:col>
      <xdr:colOff>94298</xdr:colOff>
      <xdr:row>12</xdr:row>
      <xdr:rowOff>186689</xdr:rowOff>
    </xdr:to>
    <xdr:cxnSp macro="">
      <xdr:nvCxnSpPr>
        <xdr:cNvPr id="41" name="Connector: Elbow 40">
          <a:extLst>
            <a:ext uri="{FF2B5EF4-FFF2-40B4-BE49-F238E27FC236}">
              <a16:creationId xmlns:a16="http://schemas.microsoft.com/office/drawing/2014/main" id="{7E9A1E11-5F96-449B-9E70-7BB75A79CAF1}"/>
            </a:ext>
          </a:extLst>
        </xdr:cNvPr>
        <xdr:cNvCxnSpPr>
          <a:stCxn id="24" idx="2"/>
          <a:endCxn id="35" idx="0"/>
        </xdr:cNvCxnSpPr>
      </xdr:nvCxnSpPr>
      <xdr:spPr>
        <a:xfrm rot="16200000" flipH="1">
          <a:off x="10863739" y="554830"/>
          <a:ext cx="996315" cy="2191703"/>
        </a:xfrm>
        <a:prstGeom prst="bentConnector3">
          <a:avLst>
            <a:gd name="adj1" fmla="val 89197"/>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17145</xdr:colOff>
      <xdr:row>6</xdr:row>
      <xdr:rowOff>186690</xdr:rowOff>
    </xdr:from>
    <xdr:to>
      <xdr:col>10</xdr:col>
      <xdr:colOff>371475</xdr:colOff>
      <xdr:row>8</xdr:row>
      <xdr:rowOff>0</xdr:rowOff>
    </xdr:to>
    <xdr:sp macro="" textlink="">
      <xdr:nvSpPr>
        <xdr:cNvPr id="59" name="Rectangle 58">
          <a:extLst>
            <a:ext uri="{FF2B5EF4-FFF2-40B4-BE49-F238E27FC236}">
              <a16:creationId xmlns:a16="http://schemas.microsoft.com/office/drawing/2014/main" id="{E0AB3113-93A9-4A35-8815-0BD14D2E1D4F}"/>
            </a:ext>
          </a:extLst>
        </xdr:cNvPr>
        <xdr:cNvSpPr/>
      </xdr:nvSpPr>
      <xdr:spPr>
        <a:xfrm>
          <a:off x="5074920" y="910590"/>
          <a:ext cx="354330" cy="194310"/>
        </a:xfrm>
        <a:prstGeom prst="rect">
          <a:avLst/>
        </a:prstGeom>
        <a:solidFill>
          <a:srgbClr val="FF9999"/>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en-CA" sz="1100"/>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ED591A2-D5F5-48E8-9A56-F77B33C2B10C}" name="Table4" displayName="Table4" ref="A1:F18" totalsRowShown="0" headerRowDxfId="33">
  <autoFilter ref="A1:F18" xr:uid="{1ED591A2-D5F5-48E8-9A56-F77B33C2B10C}"/>
  <sortState xmlns:xlrd2="http://schemas.microsoft.com/office/spreadsheetml/2017/richdata2" ref="A2:F18">
    <sortCondition ref="A1:A18"/>
  </sortState>
  <tableColumns count="6">
    <tableColumn id="6" xr3:uid="{5D50D0B9-8A1C-41DB-91A1-91EACB043682}" name="Priority Level" dataDxfId="32"/>
    <tableColumn id="2" xr3:uid="{F08A0110-EDC5-430B-8AB7-7A180EC1B45C}" name="Scenario" dataDxfId="31"/>
    <tableColumn id="1" xr3:uid="{398E92A7-526C-4756-A29B-B4B25D12F1F4}" name="Integration Pattern" dataDxfId="30"/>
    <tableColumn id="3" xr3:uid="{40EC0948-6F7E-4FEC-838A-39FCF8417022}" name="Event" dataDxfId="29"/>
    <tableColumn id="4" xr3:uid="{728856FA-075A-4E50-B7C4-D656511364D9}" name="Data Fields / Report" dataDxfId="28"/>
    <tableColumn id="5" xr3:uid="{8F7E9398-7640-4FAB-892D-F1CAF1397848}" name="Note" dataDxfId="27"/>
  </tableColumns>
  <tableStyleInfo name="TableStyleMedium1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292DBCF-B35F-4E38-91EC-93A3024A386F}" name="Table2" displayName="Table2" ref="A1:V112" totalsRowShown="0" headerRowDxfId="26" dataDxfId="24" headerRowBorderDxfId="25" tableBorderDxfId="23" totalsRowBorderDxfId="22" headerRowCellStyle="Good">
  <autoFilter ref="A1:V112" xr:uid="{00000000-0001-0000-0000-000000000000}">
    <filterColumn colId="17">
      <filters>
        <filter val="Court Home Registry Name"/>
      </filters>
    </filterColumn>
  </autoFilter>
  <tableColumns count="22">
    <tableColumn id="1" xr3:uid="{835DEB9C-EF50-49F3-AADC-8EEC259AD441}" name="#" dataDxfId="21"/>
    <tableColumn id="2" xr3:uid="{8E79AED4-9838-4FD0-9B84-9FCF2119C980}" name="Status" dataDxfId="20"/>
    <tableColumn id="3" xr3:uid="{A4589D1E-D2D1-4CEC-B6FA-6090826F1D45}" name="Scenario ID" dataDxfId="19"/>
    <tableColumn id="4" xr3:uid="{40563DC3-C720-4025-8178-BBB7E36F5A72}" name="Scenario Name" dataDxfId="18"/>
    <tableColumn id="5" xr3:uid="{CEA1207D-90E6-4713-9B1D-FDF532A800C8}" name="Last Updated" dataDxfId="17"/>
    <tableColumn id="6" xr3:uid="{CA0626E0-56F3-42D4-9D46-C866C1128CB3}" name="JUSTIN Field #" dataDxfId="16"/>
    <tableColumn id="21" xr3:uid="{75D98204-8E7B-4EFE-BAB5-48B68ECEB743}" name="JUSTIN Source" dataDxfId="15"/>
    <tableColumn id="7" xr3:uid="{3ADDC782-0076-436D-B6D9-3F61F3C19AAF}" name="JUSTIN Data Element" dataDxfId="14"/>
    <tableColumn id="8" xr3:uid="{E8B7DD64-48AC-4CA5-A297-D08EA732EB76}" name="JUSTIN Data Label" dataDxfId="13"/>
    <tableColumn id="9" xr3:uid="{5BC3FDBB-2BD9-46CD-8A3F-9938767E0B66}" name="JUSTIN Data Description" dataDxfId="12"/>
    <tableColumn id="10" xr3:uid="{11ECEB32-CAB5-4C86-B58D-C17D16FBAA1F}" name="JUSTIN Sample Data" dataDxfId="11"/>
    <tableColumn id="11" xr3:uid="{D09AB9DD-52FF-4DF7-AE25-0D694B6F01B1}" name="JUSTIN to Common Mapping Rules" dataDxfId="10"/>
    <tableColumn id="12" xr3:uid="{D4AE8E14-6396-41D2-BC89-18DD52849BE2}" name="JUSTIN to Common Mapping Sample Data" dataDxfId="9"/>
    <tableColumn id="13" xr3:uid="{B4F6F913-B7DE-4BA0-B52D-31728062A38D}" name="Common Data Element" dataDxfId="8"/>
    <tableColumn id="14" xr3:uid="{C34386F3-CD56-407B-BA5A-3C9C19CFC499}" name="Common Data Type" dataDxfId="7"/>
    <tableColumn id="15" xr3:uid="{E9F54F19-D5FE-4557-A6B7-9D5B084EC9A9}" name="Common to DEMS Mapping Rules" dataDxfId="6"/>
    <tableColumn id="16" xr3:uid="{EA92266D-452D-45AF-B0EB-C90A4219660F}" name="Common to DEMS Mapping  Sample Data" dataDxfId="5"/>
    <tableColumn id="17" xr3:uid="{50F4E4ED-21B9-4476-9E2E-5A978C219888}" name="DEMS Data Element" dataDxfId="4"/>
    <tableColumn id="22" xr3:uid="{CDC2C70F-F494-4B60-A113-6BA8074AFB61}" name="DEMS Data Element Type" dataDxfId="3"/>
    <tableColumn id="18" xr3:uid="{56EB14F6-1C9B-4B5C-B520-7C2B782FD072}" name="Business Value or Decision" dataDxfId="2"/>
    <tableColumn id="19" xr3:uid="{439A6CB0-3E94-459D-94D4-B0E6CDAF1070}" name="Priority (MoSCoW)" dataDxfId="1"/>
    <tableColumn id="20" xr3:uid="{B9BF0D1A-DA40-43A3-A56B-2B0D1933177B}" name="Additional Details" dataDxfId="0"/>
  </tableColumns>
  <tableStyleInfo name="TableStyleMedium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0A1824-03B1-44B6-9A44-5C646F01680B}">
  <sheetPr codeName="Sheet1"/>
  <dimension ref="A1:D22"/>
  <sheetViews>
    <sheetView tabSelected="1" topLeftCell="A9" workbookViewId="0">
      <selection activeCell="D14" sqref="D14"/>
    </sheetView>
  </sheetViews>
  <sheetFormatPr defaultRowHeight="15"/>
  <cols>
    <col min="1" max="1" width="20.85546875" style="5" customWidth="1"/>
    <col min="2" max="2" width="18" style="2" customWidth="1"/>
    <col min="3" max="3" width="17.140625" style="2" customWidth="1"/>
    <col min="4" max="4" width="65.42578125" style="3" customWidth="1"/>
  </cols>
  <sheetData>
    <row r="1" spans="1:4" ht="17.25" thickTop="1" thickBot="1">
      <c r="A1" s="1" t="s">
        <v>0</v>
      </c>
      <c r="B1" s="1" t="s">
        <v>1</v>
      </c>
      <c r="C1" s="1" t="s">
        <v>2</v>
      </c>
      <c r="D1" s="1" t="s">
        <v>3</v>
      </c>
    </row>
    <row r="2" spans="1:4" ht="30.75" thickTop="1">
      <c r="A2" s="5">
        <v>44700</v>
      </c>
      <c r="B2" s="2" t="s">
        <v>4</v>
      </c>
      <c r="C2" s="2" t="s">
        <v>5</v>
      </c>
      <c r="D2" s="3" t="s">
        <v>6</v>
      </c>
    </row>
    <row r="3" spans="1:4" ht="30">
      <c r="A3" s="5">
        <v>44700</v>
      </c>
      <c r="B3" s="2" t="s">
        <v>7</v>
      </c>
      <c r="C3" s="2" t="s">
        <v>5</v>
      </c>
      <c r="D3" s="3" t="s">
        <v>8</v>
      </c>
    </row>
    <row r="4" spans="1:4" ht="30">
      <c r="A4" s="5">
        <v>44701</v>
      </c>
      <c r="B4" s="2" t="s">
        <v>9</v>
      </c>
      <c r="C4" s="2" t="s">
        <v>10</v>
      </c>
      <c r="D4" s="3" t="s">
        <v>11</v>
      </c>
    </row>
    <row r="5" spans="1:4">
      <c r="A5" s="5">
        <v>44706</v>
      </c>
      <c r="B5" s="2" t="s">
        <v>12</v>
      </c>
      <c r="C5" s="2" t="s">
        <v>13</v>
      </c>
      <c r="D5" s="3" t="s">
        <v>14</v>
      </c>
    </row>
    <row r="6" spans="1:4" ht="168" customHeight="1">
      <c r="A6" s="5">
        <v>44707</v>
      </c>
      <c r="B6" s="2" t="s">
        <v>15</v>
      </c>
      <c r="C6" s="2" t="s">
        <v>10</v>
      </c>
      <c r="D6" s="3" t="s">
        <v>16</v>
      </c>
    </row>
    <row r="7" spans="1:4" ht="30">
      <c r="A7" s="5">
        <v>44707</v>
      </c>
      <c r="B7" s="2" t="s">
        <v>17</v>
      </c>
      <c r="C7" s="2" t="s">
        <v>13</v>
      </c>
      <c r="D7" s="3" t="s">
        <v>18</v>
      </c>
    </row>
    <row r="8" spans="1:4" ht="90">
      <c r="A8" s="5">
        <v>44708</v>
      </c>
      <c r="B8" s="2" t="s">
        <v>19</v>
      </c>
      <c r="C8" s="2" t="s">
        <v>13</v>
      </c>
      <c r="D8" s="3" t="s">
        <v>20</v>
      </c>
    </row>
    <row r="9" spans="1:4" ht="180">
      <c r="A9" s="5">
        <v>44714</v>
      </c>
      <c r="B9" s="2" t="s">
        <v>21</v>
      </c>
      <c r="C9" s="2" t="s">
        <v>10</v>
      </c>
      <c r="D9" s="3" t="s">
        <v>22</v>
      </c>
    </row>
    <row r="10" spans="1:4" ht="30">
      <c r="A10" s="5">
        <v>44717</v>
      </c>
      <c r="B10" s="2" t="s">
        <v>23</v>
      </c>
      <c r="C10" s="2" t="s">
        <v>13</v>
      </c>
      <c r="D10" s="3" t="s">
        <v>24</v>
      </c>
    </row>
    <row r="11" spans="1:4">
      <c r="A11" s="5">
        <v>44719</v>
      </c>
      <c r="B11" s="2" t="s">
        <v>25</v>
      </c>
      <c r="C11" s="2" t="s">
        <v>10</v>
      </c>
      <c r="D11" s="3" t="s">
        <v>26</v>
      </c>
    </row>
    <row r="12" spans="1:4" ht="74.25" customHeight="1">
      <c r="A12" s="5">
        <v>44720</v>
      </c>
      <c r="B12" s="2" t="s">
        <v>27</v>
      </c>
      <c r="C12" s="2" t="s">
        <v>10</v>
      </c>
      <c r="D12" s="3" t="s">
        <v>28</v>
      </c>
    </row>
    <row r="13" spans="1:4" ht="30">
      <c r="A13" s="5">
        <v>44720</v>
      </c>
      <c r="B13" s="2" t="s">
        <v>27</v>
      </c>
      <c r="C13" s="2" t="s">
        <v>13</v>
      </c>
      <c r="D13" s="3" t="s">
        <v>29</v>
      </c>
    </row>
    <row r="14" spans="1:4" ht="90">
      <c r="A14" s="5">
        <v>44721</v>
      </c>
      <c r="B14" s="2" t="s">
        <v>30</v>
      </c>
      <c r="C14" s="2" t="s">
        <v>10</v>
      </c>
      <c r="D14" s="3" t="s">
        <v>31</v>
      </c>
    </row>
    <row r="15" spans="1:4">
      <c r="B15" s="2" t="s">
        <v>140</v>
      </c>
    </row>
    <row r="16" spans="1:4">
      <c r="B16" s="2" t="s">
        <v>583</v>
      </c>
    </row>
    <row r="17" spans="1:4">
      <c r="B17" s="2" t="s">
        <v>601</v>
      </c>
    </row>
    <row r="18" spans="1:4">
      <c r="A18" s="5">
        <v>44790</v>
      </c>
      <c r="B18" s="2" t="s">
        <v>664</v>
      </c>
      <c r="C18" s="2" t="s">
        <v>665</v>
      </c>
      <c r="D18" s="3" t="s">
        <v>666</v>
      </c>
    </row>
    <row r="19" spans="1:4" ht="120">
      <c r="A19" s="5">
        <v>44818</v>
      </c>
      <c r="B19" s="2" t="s">
        <v>617</v>
      </c>
      <c r="C19" s="2" t="s">
        <v>680</v>
      </c>
      <c r="D19" s="3" t="s">
        <v>681</v>
      </c>
    </row>
    <row r="20" spans="1:4">
      <c r="B20" s="2" t="s">
        <v>674</v>
      </c>
      <c r="C20" s="2" t="s">
        <v>727</v>
      </c>
      <c r="D20" s="3" t="s">
        <v>728</v>
      </c>
    </row>
    <row r="21" spans="1:4" ht="195">
      <c r="A21" s="5">
        <v>44824</v>
      </c>
      <c r="B21" s="2" t="s">
        <v>683</v>
      </c>
      <c r="C21" s="2" t="s">
        <v>680</v>
      </c>
      <c r="D21" s="3" t="s">
        <v>733</v>
      </c>
    </row>
    <row r="22" spans="1:4">
      <c r="B22" s="2" t="s">
        <v>743</v>
      </c>
      <c r="C22" s="2" t="s">
        <v>745</v>
      </c>
      <c r="D22" s="3" t="s">
        <v>746</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A38306-0995-466E-8BF2-FCF13DC8A425}">
  <sheetPr codeName="Sheet2"/>
  <dimension ref="A1:F18"/>
  <sheetViews>
    <sheetView topLeftCell="A4" workbookViewId="0">
      <selection activeCell="E7" sqref="E7"/>
    </sheetView>
  </sheetViews>
  <sheetFormatPr defaultRowHeight="15"/>
  <cols>
    <col min="1" max="1" width="8.42578125" style="17" customWidth="1"/>
    <col min="2" max="2" width="13.5703125" customWidth="1"/>
    <col min="3" max="3" width="35.85546875" customWidth="1"/>
    <col min="4" max="4" width="22.140625" customWidth="1"/>
    <col min="5" max="5" width="38.85546875" bestFit="1" customWidth="1"/>
    <col min="6" max="6" width="41" customWidth="1"/>
    <col min="7" max="7" width="38.5703125" bestFit="1" customWidth="1"/>
  </cols>
  <sheetData>
    <row r="1" spans="1:6" s="57" customFormat="1" ht="46.5" customHeight="1">
      <c r="A1" s="55" t="s">
        <v>32</v>
      </c>
      <c r="B1" s="55" t="s">
        <v>33</v>
      </c>
      <c r="C1" s="55" t="s">
        <v>34</v>
      </c>
      <c r="D1" s="55" t="s">
        <v>35</v>
      </c>
      <c r="E1" s="55" t="s">
        <v>36</v>
      </c>
      <c r="F1" s="55" t="s">
        <v>37</v>
      </c>
    </row>
    <row r="2" spans="1:6" ht="90">
      <c r="A2" s="61">
        <v>1</v>
      </c>
      <c r="B2" s="10" t="s">
        <v>38</v>
      </c>
      <c r="C2" s="10" t="s">
        <v>39</v>
      </c>
      <c r="D2" s="11">
        <v>7</v>
      </c>
      <c r="E2" s="10" t="s">
        <v>40</v>
      </c>
      <c r="F2" s="62" t="s">
        <v>41</v>
      </c>
    </row>
    <row r="3" spans="1:6" ht="105">
      <c r="A3" s="61">
        <v>1</v>
      </c>
      <c r="B3" s="10" t="s">
        <v>42</v>
      </c>
      <c r="C3" s="10" t="s">
        <v>39</v>
      </c>
      <c r="D3" s="10" t="s">
        <v>43</v>
      </c>
      <c r="E3" s="10" t="s">
        <v>44</v>
      </c>
      <c r="F3" s="10"/>
    </row>
    <row r="4" spans="1:6" ht="375">
      <c r="A4" s="61">
        <v>2</v>
      </c>
      <c r="B4" s="10" t="s">
        <v>45</v>
      </c>
      <c r="C4" s="10" t="s">
        <v>39</v>
      </c>
      <c r="D4" s="11" t="s">
        <v>613</v>
      </c>
      <c r="E4" s="10" t="s">
        <v>46</v>
      </c>
      <c r="F4" s="10"/>
    </row>
    <row r="5" spans="1:6" ht="150">
      <c r="A5" s="61">
        <v>2</v>
      </c>
      <c r="B5" s="10" t="s">
        <v>47</v>
      </c>
      <c r="C5" s="10" t="s">
        <v>39</v>
      </c>
      <c r="D5" s="11">
        <v>26</v>
      </c>
      <c r="E5" s="10" t="s">
        <v>48</v>
      </c>
      <c r="F5" s="10" t="s">
        <v>49</v>
      </c>
    </row>
    <row r="6" spans="1:6" ht="75">
      <c r="A6" s="61">
        <v>2</v>
      </c>
      <c r="B6" s="10" t="s">
        <v>47</v>
      </c>
      <c r="C6" s="10" t="s">
        <v>39</v>
      </c>
      <c r="D6" s="11">
        <v>26</v>
      </c>
      <c r="E6" s="10" t="s">
        <v>50</v>
      </c>
      <c r="F6" s="10" t="s">
        <v>51</v>
      </c>
    </row>
    <row r="7" spans="1:6" ht="75">
      <c r="A7" s="61">
        <v>3</v>
      </c>
      <c r="B7" s="10" t="s">
        <v>52</v>
      </c>
      <c r="C7" s="10" t="s">
        <v>39</v>
      </c>
      <c r="D7" s="10"/>
      <c r="E7" s="10" t="s">
        <v>53</v>
      </c>
      <c r="F7" s="10" t="s">
        <v>54</v>
      </c>
    </row>
    <row r="8" spans="1:6" ht="75">
      <c r="A8" s="61">
        <v>3</v>
      </c>
      <c r="B8" s="10" t="s">
        <v>55</v>
      </c>
      <c r="C8" s="10" t="s">
        <v>39</v>
      </c>
      <c r="D8" s="10"/>
      <c r="E8" s="10" t="s">
        <v>53</v>
      </c>
      <c r="F8" s="10" t="s">
        <v>54</v>
      </c>
    </row>
    <row r="9" spans="1:6" ht="75">
      <c r="A9" s="61">
        <v>3</v>
      </c>
      <c r="B9" s="10" t="s">
        <v>56</v>
      </c>
      <c r="C9" s="10" t="s">
        <v>39</v>
      </c>
      <c r="D9" s="10"/>
      <c r="E9" s="10" t="s">
        <v>53</v>
      </c>
      <c r="F9" s="10" t="s">
        <v>54</v>
      </c>
    </row>
    <row r="10" spans="1:6" ht="45">
      <c r="A10" s="61">
        <v>3</v>
      </c>
      <c r="B10" s="10" t="s">
        <v>57</v>
      </c>
      <c r="C10" s="10" t="s">
        <v>58</v>
      </c>
      <c r="D10" s="10"/>
      <c r="E10" s="10" t="s">
        <v>59</v>
      </c>
      <c r="F10" s="10" t="s">
        <v>60</v>
      </c>
    </row>
    <row r="11" spans="1:6" ht="60">
      <c r="A11" s="61">
        <v>3</v>
      </c>
      <c r="B11" s="10" t="s">
        <v>61</v>
      </c>
      <c r="C11" s="10" t="s">
        <v>58</v>
      </c>
      <c r="D11" s="10"/>
      <c r="E11" s="10" t="s">
        <v>62</v>
      </c>
      <c r="F11" s="10" t="s">
        <v>63</v>
      </c>
    </row>
    <row r="12" spans="1:6" ht="134.25" customHeight="1">
      <c r="A12" s="61">
        <v>4</v>
      </c>
      <c r="B12" s="10" t="s">
        <v>64</v>
      </c>
      <c r="C12" s="10" t="s">
        <v>39</v>
      </c>
      <c r="D12" s="11">
        <v>9</v>
      </c>
      <c r="E12" s="10" t="s">
        <v>65</v>
      </c>
      <c r="F12" s="10"/>
    </row>
    <row r="13" spans="1:6" ht="123" customHeight="1">
      <c r="A13" s="61">
        <v>4</v>
      </c>
      <c r="B13" s="10" t="s">
        <v>66</v>
      </c>
      <c r="C13" s="10" t="s">
        <v>39</v>
      </c>
      <c r="D13" s="11" t="s">
        <v>67</v>
      </c>
      <c r="E13" s="10" t="s">
        <v>65</v>
      </c>
      <c r="F13" s="10"/>
    </row>
    <row r="14" spans="1:6" ht="75">
      <c r="A14" s="61">
        <v>5</v>
      </c>
      <c r="B14" s="10" t="s">
        <v>68</v>
      </c>
      <c r="C14" s="10" t="s">
        <v>39</v>
      </c>
      <c r="D14" s="10"/>
      <c r="E14" s="10" t="s">
        <v>53</v>
      </c>
      <c r="F14" s="10" t="s">
        <v>54</v>
      </c>
    </row>
    <row r="15" spans="1:6" ht="75">
      <c r="A15" s="61">
        <v>5</v>
      </c>
      <c r="B15" s="10" t="s">
        <v>69</v>
      </c>
      <c r="C15" s="10" t="s">
        <v>39</v>
      </c>
      <c r="D15" s="11">
        <v>11</v>
      </c>
      <c r="E15" s="10" t="s">
        <v>53</v>
      </c>
      <c r="F15" s="10" t="s">
        <v>54</v>
      </c>
    </row>
    <row r="16" spans="1:6" ht="90">
      <c r="A16" s="61">
        <v>6</v>
      </c>
      <c r="B16" s="10" t="s">
        <v>70</v>
      </c>
      <c r="C16" s="10" t="s">
        <v>39</v>
      </c>
      <c r="D16" s="11" t="s">
        <v>71</v>
      </c>
      <c r="E16" s="10" t="s">
        <v>72</v>
      </c>
      <c r="F16" s="10" t="s">
        <v>73</v>
      </c>
    </row>
    <row r="17" spans="1:6" ht="75">
      <c r="A17" s="56">
        <v>6</v>
      </c>
      <c r="B17" s="10" t="s">
        <v>74</v>
      </c>
      <c r="C17" s="10" t="s">
        <v>39</v>
      </c>
      <c r="D17" s="11" t="s">
        <v>75</v>
      </c>
      <c r="E17" s="10" t="s">
        <v>76</v>
      </c>
      <c r="F17" s="10"/>
    </row>
    <row r="18" spans="1:6" ht="30">
      <c r="A18" s="61">
        <v>6</v>
      </c>
      <c r="B18" s="10" t="s">
        <v>77</v>
      </c>
      <c r="C18" s="10" t="s">
        <v>39</v>
      </c>
      <c r="D18" s="10"/>
      <c r="E18" s="10"/>
      <c r="F18" s="10" t="s">
        <v>78</v>
      </c>
    </row>
  </sheetData>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dimension ref="A1:W112"/>
  <sheetViews>
    <sheetView zoomScaleNormal="100" workbookViewId="0">
      <pane xSplit="5" ySplit="1" topLeftCell="P30" activePane="bottomRight" state="frozen"/>
      <selection pane="topRight" activeCell="F1" sqref="F1"/>
      <selection pane="bottomLeft" activeCell="A2" sqref="A2"/>
      <selection pane="bottomRight" activeCell="R30" sqref="R30"/>
    </sheetView>
  </sheetViews>
  <sheetFormatPr defaultColWidth="16.5703125" defaultRowHeight="15"/>
  <cols>
    <col min="1" max="1" width="8.5703125" style="71" bestFit="1" customWidth="1"/>
    <col min="2" max="2" width="11.140625" style="71" customWidth="1"/>
    <col min="3" max="3" width="16.5703125" style="72" customWidth="1"/>
    <col min="4" max="4" width="20.42578125" style="72" customWidth="1"/>
    <col min="5" max="5" width="18.5703125" style="72" customWidth="1"/>
    <col min="6" max="6" width="20" style="72" bestFit="1" customWidth="1"/>
    <col min="7" max="7" width="20" style="72" customWidth="1"/>
    <col min="8" max="8" width="34" style="72" customWidth="1"/>
    <col min="9" max="9" width="29" style="72" customWidth="1"/>
    <col min="10" max="10" width="42.5703125" style="72" customWidth="1"/>
    <col min="11" max="11" width="27" style="72" customWidth="1"/>
    <col min="12" max="12" width="36.5703125" style="72" customWidth="1"/>
    <col min="13" max="13" width="43.5703125" style="72" customWidth="1"/>
    <col min="14" max="14" width="38" style="72" customWidth="1"/>
    <col min="15" max="15" width="23.42578125" style="72" customWidth="1"/>
    <col min="16" max="16" width="40.5703125" style="72" customWidth="1"/>
    <col min="17" max="17" width="43.140625" style="72" customWidth="1"/>
    <col min="18" max="19" width="34.42578125" style="72" customWidth="1"/>
    <col min="20" max="20" width="31.5703125" style="72" customWidth="1"/>
    <col min="21" max="21" width="24.5703125" style="72" customWidth="1"/>
    <col min="22" max="22" width="31.5703125" style="72" customWidth="1"/>
    <col min="23" max="16384" width="16.5703125" style="72"/>
  </cols>
  <sheetData>
    <row r="1" spans="1:22" ht="18" customHeight="1">
      <c r="A1" s="73" t="s">
        <v>79</v>
      </c>
      <c r="B1" s="74" t="s">
        <v>80</v>
      </c>
      <c r="C1" s="74" t="s">
        <v>81</v>
      </c>
      <c r="D1" s="74" t="s">
        <v>82</v>
      </c>
      <c r="E1" s="74" t="s">
        <v>83</v>
      </c>
      <c r="F1" s="75" t="s">
        <v>84</v>
      </c>
      <c r="G1" s="75" t="s">
        <v>85</v>
      </c>
      <c r="H1" s="75" t="s">
        <v>86</v>
      </c>
      <c r="I1" s="75" t="s">
        <v>87</v>
      </c>
      <c r="J1" s="75" t="s">
        <v>88</v>
      </c>
      <c r="K1" s="75" t="s">
        <v>89</v>
      </c>
      <c r="L1" s="76" t="s">
        <v>90</v>
      </c>
      <c r="M1" s="76" t="s">
        <v>91</v>
      </c>
      <c r="N1" s="76" t="s">
        <v>92</v>
      </c>
      <c r="O1" s="76" t="s">
        <v>93</v>
      </c>
      <c r="P1" s="76" t="s">
        <v>94</v>
      </c>
      <c r="Q1" s="76" t="s">
        <v>95</v>
      </c>
      <c r="R1" s="77" t="s">
        <v>96</v>
      </c>
      <c r="S1" s="77" t="s">
        <v>97</v>
      </c>
      <c r="T1" s="77" t="s">
        <v>98</v>
      </c>
      <c r="U1" s="77" t="s">
        <v>99</v>
      </c>
      <c r="V1" s="78" t="s">
        <v>100</v>
      </c>
    </row>
    <row r="2" spans="1:22" customFormat="1" ht="45" hidden="1">
      <c r="A2" s="58">
        <v>1</v>
      </c>
      <c r="B2" s="56" t="s">
        <v>101</v>
      </c>
      <c r="C2" s="6" t="s">
        <v>102</v>
      </c>
      <c r="D2" s="6" t="s">
        <v>103</v>
      </c>
      <c r="E2" s="6" t="s">
        <v>601</v>
      </c>
      <c r="F2" s="6" t="s">
        <v>105</v>
      </c>
      <c r="G2" s="6" t="s">
        <v>115</v>
      </c>
      <c r="H2" s="6" t="s">
        <v>106</v>
      </c>
      <c r="I2" s="6" t="s">
        <v>107</v>
      </c>
      <c r="J2" s="6" t="s">
        <v>108</v>
      </c>
      <c r="K2" s="7" t="s">
        <v>109</v>
      </c>
      <c r="L2" s="6" t="s">
        <v>110</v>
      </c>
      <c r="M2" s="7" t="s">
        <v>109</v>
      </c>
      <c r="N2" s="6" t="s">
        <v>107</v>
      </c>
      <c r="O2" s="6" t="s">
        <v>111</v>
      </c>
      <c r="P2" s="6" t="s">
        <v>110</v>
      </c>
      <c r="Q2" s="7" t="s">
        <v>109</v>
      </c>
      <c r="R2" s="6" t="s">
        <v>112</v>
      </c>
      <c r="S2" s="6" t="s">
        <v>111</v>
      </c>
      <c r="T2" s="6"/>
      <c r="U2" s="6"/>
      <c r="V2" s="6" t="s">
        <v>610</v>
      </c>
    </row>
    <row r="3" spans="1:22" customFormat="1" ht="255" hidden="1">
      <c r="A3" s="58">
        <v>2</v>
      </c>
      <c r="B3" s="56" t="s">
        <v>101</v>
      </c>
      <c r="C3" s="6" t="s">
        <v>102</v>
      </c>
      <c r="D3" s="6" t="s">
        <v>103</v>
      </c>
      <c r="E3" s="6" t="s">
        <v>601</v>
      </c>
      <c r="F3" s="6" t="s">
        <v>114</v>
      </c>
      <c r="G3" s="6" t="s">
        <v>115</v>
      </c>
      <c r="H3" s="6" t="s">
        <v>116</v>
      </c>
      <c r="I3" s="6" t="s">
        <v>117</v>
      </c>
      <c r="J3" s="6" t="s">
        <v>118</v>
      </c>
      <c r="K3" s="7" t="s">
        <v>119</v>
      </c>
      <c r="L3" s="6" t="s">
        <v>110</v>
      </c>
      <c r="M3" s="7" t="s">
        <v>119</v>
      </c>
      <c r="N3" s="6" t="s">
        <v>120</v>
      </c>
      <c r="O3" s="6" t="s">
        <v>111</v>
      </c>
      <c r="P3" s="6" t="s">
        <v>110</v>
      </c>
      <c r="Q3" s="7" t="s">
        <v>119</v>
      </c>
      <c r="R3" s="6" t="s">
        <v>121</v>
      </c>
      <c r="S3" s="6" t="s">
        <v>111</v>
      </c>
      <c r="T3" s="6" t="s">
        <v>122</v>
      </c>
      <c r="U3" s="6" t="s">
        <v>123</v>
      </c>
      <c r="V3" s="6" t="s">
        <v>611</v>
      </c>
    </row>
    <row r="4" spans="1:22" customFormat="1" ht="90" hidden="1">
      <c r="A4" s="58">
        <v>3</v>
      </c>
      <c r="B4" s="56"/>
      <c r="C4" s="6"/>
      <c r="D4" s="6" t="s">
        <v>124</v>
      </c>
      <c r="E4" s="6" t="s">
        <v>113</v>
      </c>
      <c r="F4" s="6"/>
      <c r="G4" s="6" t="s">
        <v>115</v>
      </c>
      <c r="H4" s="6" t="s">
        <v>125</v>
      </c>
      <c r="I4" s="6"/>
      <c r="J4" s="6"/>
      <c r="K4" s="7"/>
      <c r="L4" s="6" t="s">
        <v>110</v>
      </c>
      <c r="M4" s="6"/>
      <c r="N4" s="6" t="s">
        <v>126</v>
      </c>
      <c r="O4" s="6" t="s">
        <v>111</v>
      </c>
      <c r="P4" s="6"/>
      <c r="Q4" s="6"/>
      <c r="R4" s="6" t="s">
        <v>105</v>
      </c>
      <c r="S4" s="6"/>
      <c r="T4" s="6" t="s">
        <v>127</v>
      </c>
      <c r="U4" s="6"/>
      <c r="V4" s="59" t="s">
        <v>128</v>
      </c>
    </row>
    <row r="5" spans="1:22" customFormat="1" hidden="1">
      <c r="A5" s="58">
        <v>4</v>
      </c>
      <c r="B5" s="56"/>
      <c r="C5" s="6"/>
      <c r="D5" s="6" t="s">
        <v>124</v>
      </c>
      <c r="E5" s="6" t="s">
        <v>129</v>
      </c>
      <c r="F5" s="6"/>
      <c r="G5" s="6"/>
      <c r="H5" s="6" t="s">
        <v>130</v>
      </c>
      <c r="I5" s="6"/>
      <c r="J5" s="6"/>
      <c r="K5" s="6"/>
      <c r="L5" s="6" t="s">
        <v>131</v>
      </c>
      <c r="M5" s="6"/>
      <c r="N5" s="6" t="s">
        <v>132</v>
      </c>
      <c r="O5" s="6" t="s">
        <v>133</v>
      </c>
      <c r="P5" s="6"/>
      <c r="Q5" s="6"/>
      <c r="R5" s="6" t="s">
        <v>105</v>
      </c>
      <c r="S5" s="6"/>
      <c r="T5" s="6"/>
      <c r="U5" s="6"/>
      <c r="V5" s="6"/>
    </row>
    <row r="6" spans="1:22" customFormat="1" ht="300" hidden="1">
      <c r="A6" s="58">
        <v>5</v>
      </c>
      <c r="B6" s="56" t="s">
        <v>101</v>
      </c>
      <c r="C6" s="6" t="s">
        <v>102</v>
      </c>
      <c r="D6" s="6" t="s">
        <v>103</v>
      </c>
      <c r="E6" s="6" t="s">
        <v>113</v>
      </c>
      <c r="F6" s="6" t="s">
        <v>134</v>
      </c>
      <c r="G6" s="6" t="s">
        <v>115</v>
      </c>
      <c r="H6" s="6" t="s">
        <v>135</v>
      </c>
      <c r="I6" s="6" t="s">
        <v>136</v>
      </c>
      <c r="J6" s="6" t="s">
        <v>137</v>
      </c>
      <c r="K6" s="7">
        <v>2</v>
      </c>
      <c r="L6" s="6" t="s">
        <v>110</v>
      </c>
      <c r="M6" s="7">
        <v>2</v>
      </c>
      <c r="N6" s="6" t="s">
        <v>136</v>
      </c>
      <c r="O6" s="6" t="s">
        <v>111</v>
      </c>
      <c r="P6" s="6" t="s">
        <v>105</v>
      </c>
      <c r="Q6" s="6" t="s">
        <v>105</v>
      </c>
      <c r="R6" s="6" t="s">
        <v>105</v>
      </c>
      <c r="S6" s="6" t="s">
        <v>105</v>
      </c>
      <c r="T6" s="6" t="s">
        <v>138</v>
      </c>
      <c r="U6" s="6" t="s">
        <v>123</v>
      </c>
      <c r="V6" s="6" t="s">
        <v>139</v>
      </c>
    </row>
    <row r="7" spans="1:22" customFormat="1" ht="300" hidden="1">
      <c r="A7" s="58">
        <v>6</v>
      </c>
      <c r="B7" s="56" t="s">
        <v>101</v>
      </c>
      <c r="C7" s="6" t="s">
        <v>102</v>
      </c>
      <c r="D7" s="6" t="s">
        <v>103</v>
      </c>
      <c r="E7" s="6" t="s">
        <v>140</v>
      </c>
      <c r="F7" s="6" t="s">
        <v>141</v>
      </c>
      <c r="G7" s="6" t="s">
        <v>115</v>
      </c>
      <c r="H7" s="6" t="s">
        <v>142</v>
      </c>
      <c r="I7" s="6" t="s">
        <v>143</v>
      </c>
      <c r="J7" s="6" t="s">
        <v>144</v>
      </c>
      <c r="K7" s="7" t="s">
        <v>145</v>
      </c>
      <c r="L7" s="6" t="s">
        <v>105</v>
      </c>
      <c r="M7" s="6" t="s">
        <v>105</v>
      </c>
      <c r="N7" s="6" t="s">
        <v>105</v>
      </c>
      <c r="O7" s="6" t="s">
        <v>105</v>
      </c>
      <c r="P7" s="6" t="s">
        <v>105</v>
      </c>
      <c r="Q7" s="6" t="s">
        <v>105</v>
      </c>
      <c r="R7" s="6" t="s">
        <v>105</v>
      </c>
      <c r="S7" s="6" t="s">
        <v>105</v>
      </c>
      <c r="T7" s="6" t="s">
        <v>146</v>
      </c>
      <c r="U7" s="6" t="s">
        <v>123</v>
      </c>
      <c r="V7" s="6" t="s">
        <v>147</v>
      </c>
    </row>
    <row r="8" spans="1:22" customFormat="1" ht="120" hidden="1">
      <c r="A8" s="58">
        <v>7</v>
      </c>
      <c r="B8" s="56" t="s">
        <v>101</v>
      </c>
      <c r="C8" s="6" t="s">
        <v>102</v>
      </c>
      <c r="D8" s="6" t="s">
        <v>103</v>
      </c>
      <c r="E8" s="6" t="s">
        <v>617</v>
      </c>
      <c r="F8" s="6" t="s">
        <v>148</v>
      </c>
      <c r="G8" s="6" t="s">
        <v>115</v>
      </c>
      <c r="H8" s="6" t="s">
        <v>149</v>
      </c>
      <c r="I8" s="6" t="s">
        <v>150</v>
      </c>
      <c r="J8" s="6" t="s">
        <v>151</v>
      </c>
      <c r="K8" s="7" t="s">
        <v>152</v>
      </c>
      <c r="L8" s="6" t="s">
        <v>110</v>
      </c>
      <c r="M8" s="7" t="s">
        <v>152</v>
      </c>
      <c r="N8" s="6" t="s">
        <v>150</v>
      </c>
      <c r="O8" s="6" t="s">
        <v>111</v>
      </c>
      <c r="P8" s="6" t="s">
        <v>110</v>
      </c>
      <c r="Q8" s="7" t="s">
        <v>152</v>
      </c>
      <c r="R8" s="6" t="s">
        <v>150</v>
      </c>
      <c r="S8" s="6" t="s">
        <v>661</v>
      </c>
      <c r="T8" s="6" t="s">
        <v>662</v>
      </c>
      <c r="U8" s="6" t="s">
        <v>123</v>
      </c>
      <c r="V8" s="6" t="s">
        <v>676</v>
      </c>
    </row>
    <row r="9" spans="1:22" ht="105" hidden="1">
      <c r="A9" s="58">
        <v>8</v>
      </c>
      <c r="B9" s="56" t="s">
        <v>101</v>
      </c>
      <c r="C9" s="6" t="s">
        <v>102</v>
      </c>
      <c r="D9" s="6" t="s">
        <v>103</v>
      </c>
      <c r="E9" s="6" t="s">
        <v>104</v>
      </c>
      <c r="F9" s="6" t="s">
        <v>148</v>
      </c>
      <c r="G9" s="6" t="s">
        <v>115</v>
      </c>
      <c r="H9" s="6" t="s">
        <v>154</v>
      </c>
      <c r="I9" s="6" t="s">
        <v>155</v>
      </c>
      <c r="J9" s="6" t="s">
        <v>151</v>
      </c>
      <c r="K9" s="7" t="s">
        <v>156</v>
      </c>
      <c r="L9" s="6" t="s">
        <v>110</v>
      </c>
      <c r="M9" s="7" t="s">
        <v>156</v>
      </c>
      <c r="N9" s="6" t="s">
        <v>155</v>
      </c>
      <c r="O9" s="6" t="s">
        <v>111</v>
      </c>
      <c r="P9" s="6" t="s">
        <v>105</v>
      </c>
      <c r="Q9" s="6" t="s">
        <v>105</v>
      </c>
      <c r="R9" s="6" t="s">
        <v>105</v>
      </c>
      <c r="S9" s="6" t="s">
        <v>105</v>
      </c>
      <c r="T9" s="6" t="s">
        <v>153</v>
      </c>
      <c r="U9" s="6" t="s">
        <v>123</v>
      </c>
      <c r="V9" s="6"/>
    </row>
    <row r="10" spans="1:22" ht="30" hidden="1">
      <c r="A10" s="58">
        <v>9</v>
      </c>
      <c r="B10" s="56" t="s">
        <v>101</v>
      </c>
      <c r="C10" s="6" t="s">
        <v>102</v>
      </c>
      <c r="D10" s="6" t="s">
        <v>103</v>
      </c>
      <c r="E10" s="6" t="s">
        <v>104</v>
      </c>
      <c r="F10" s="6" t="s">
        <v>157</v>
      </c>
      <c r="G10" s="6" t="s">
        <v>115</v>
      </c>
      <c r="H10" s="6" t="s">
        <v>158</v>
      </c>
      <c r="I10" s="6" t="s">
        <v>159</v>
      </c>
      <c r="J10" s="6" t="s">
        <v>160</v>
      </c>
      <c r="K10" s="7" t="s">
        <v>161</v>
      </c>
      <c r="L10" s="6" t="s">
        <v>110</v>
      </c>
      <c r="M10" s="7" t="s">
        <v>161</v>
      </c>
      <c r="N10" s="6" t="s">
        <v>162</v>
      </c>
      <c r="O10" s="6" t="s">
        <v>111</v>
      </c>
      <c r="P10" s="6" t="s">
        <v>105</v>
      </c>
      <c r="Q10" s="6" t="s">
        <v>105</v>
      </c>
      <c r="R10" s="6" t="s">
        <v>105</v>
      </c>
      <c r="S10" s="6" t="s">
        <v>105</v>
      </c>
      <c r="T10" s="6" t="s">
        <v>163</v>
      </c>
      <c r="U10" s="6" t="s">
        <v>164</v>
      </c>
      <c r="V10" s="6"/>
    </row>
    <row r="11" spans="1:22" ht="30" hidden="1">
      <c r="A11" s="58">
        <v>10</v>
      </c>
      <c r="B11" s="56" t="s">
        <v>101</v>
      </c>
      <c r="C11" s="6" t="s">
        <v>102</v>
      </c>
      <c r="D11" s="6" t="s">
        <v>103</v>
      </c>
      <c r="E11" s="6" t="s">
        <v>104</v>
      </c>
      <c r="F11" s="6" t="s">
        <v>157</v>
      </c>
      <c r="G11" s="6" t="s">
        <v>115</v>
      </c>
      <c r="H11" s="6" t="s">
        <v>165</v>
      </c>
      <c r="I11" s="6" t="s">
        <v>584</v>
      </c>
      <c r="J11" s="6" t="s">
        <v>166</v>
      </c>
      <c r="K11" s="7" t="s">
        <v>167</v>
      </c>
      <c r="L11" s="6" t="s">
        <v>110</v>
      </c>
      <c r="M11" s="7" t="s">
        <v>167</v>
      </c>
      <c r="N11" s="6" t="s">
        <v>168</v>
      </c>
      <c r="O11" s="6" t="s">
        <v>111</v>
      </c>
      <c r="P11" s="6" t="s">
        <v>105</v>
      </c>
      <c r="Q11" s="6" t="s">
        <v>105</v>
      </c>
      <c r="R11" s="6" t="s">
        <v>105</v>
      </c>
      <c r="S11" s="6" t="s">
        <v>105</v>
      </c>
      <c r="T11" s="6" t="s">
        <v>163</v>
      </c>
      <c r="U11" s="6" t="s">
        <v>164</v>
      </c>
      <c r="V11" s="6"/>
    </row>
    <row r="12" spans="1:22" ht="105" hidden="1">
      <c r="A12" s="58">
        <v>11</v>
      </c>
      <c r="B12" s="56" t="s">
        <v>101</v>
      </c>
      <c r="C12" s="6" t="s">
        <v>102</v>
      </c>
      <c r="D12" s="6" t="s">
        <v>103</v>
      </c>
      <c r="E12" s="6" t="s">
        <v>104</v>
      </c>
      <c r="F12" s="6" t="s">
        <v>169</v>
      </c>
      <c r="G12" s="6" t="s">
        <v>115</v>
      </c>
      <c r="H12" s="6" t="s">
        <v>170</v>
      </c>
      <c r="I12" s="6" t="s">
        <v>171</v>
      </c>
      <c r="J12" s="6" t="s">
        <v>172</v>
      </c>
      <c r="K12" s="7" t="s">
        <v>173</v>
      </c>
      <c r="L12" s="6" t="s">
        <v>110</v>
      </c>
      <c r="M12" s="7" t="s">
        <v>173</v>
      </c>
      <c r="N12" s="6" t="s">
        <v>174</v>
      </c>
      <c r="O12" s="6" t="s">
        <v>133</v>
      </c>
      <c r="P12" s="6" t="s">
        <v>110</v>
      </c>
      <c r="Q12" s="7" t="s">
        <v>173</v>
      </c>
      <c r="R12" s="6" t="s">
        <v>175</v>
      </c>
      <c r="S12" s="7" t="s">
        <v>133</v>
      </c>
      <c r="T12" s="6" t="s">
        <v>176</v>
      </c>
      <c r="U12" s="6" t="s">
        <v>164</v>
      </c>
      <c r="V12" s="6"/>
    </row>
    <row r="13" spans="1:22" ht="135" hidden="1">
      <c r="A13" s="85">
        <v>12</v>
      </c>
      <c r="B13" s="86" t="s">
        <v>101</v>
      </c>
      <c r="C13" s="87" t="s">
        <v>102</v>
      </c>
      <c r="D13" s="87" t="s">
        <v>103</v>
      </c>
      <c r="E13" s="87" t="s">
        <v>113</v>
      </c>
      <c r="F13" s="87" t="s">
        <v>177</v>
      </c>
      <c r="G13" s="87" t="s">
        <v>115</v>
      </c>
      <c r="H13" s="87" t="s">
        <v>178</v>
      </c>
      <c r="I13" s="87" t="s">
        <v>178</v>
      </c>
      <c r="J13" s="87" t="s">
        <v>179</v>
      </c>
      <c r="K13" s="88" t="s">
        <v>180</v>
      </c>
      <c r="L13" s="87" t="s">
        <v>181</v>
      </c>
      <c r="M13" s="87" t="s">
        <v>182</v>
      </c>
      <c r="N13" s="87" t="s">
        <v>183</v>
      </c>
      <c r="O13" s="87" t="s">
        <v>184</v>
      </c>
      <c r="P13" s="87" t="s">
        <v>105</v>
      </c>
      <c r="Q13" s="87" t="s">
        <v>105</v>
      </c>
      <c r="R13" s="87" t="s">
        <v>105</v>
      </c>
      <c r="S13" s="87" t="s">
        <v>105</v>
      </c>
      <c r="T13" s="87" t="s">
        <v>614</v>
      </c>
      <c r="U13" s="87" t="s">
        <v>164</v>
      </c>
      <c r="V13" s="6" t="s">
        <v>615</v>
      </c>
    </row>
    <row r="14" spans="1:22" customFormat="1" ht="135" hidden="1">
      <c r="A14" s="85">
        <v>13</v>
      </c>
      <c r="B14" s="86" t="s">
        <v>101</v>
      </c>
      <c r="C14" s="87" t="s">
        <v>102</v>
      </c>
      <c r="D14" s="87" t="s">
        <v>103</v>
      </c>
      <c r="E14" s="87" t="s">
        <v>113</v>
      </c>
      <c r="F14" s="87" t="s">
        <v>185</v>
      </c>
      <c r="G14" s="87" t="s">
        <v>115</v>
      </c>
      <c r="H14" s="87" t="s">
        <v>186</v>
      </c>
      <c r="I14" s="87" t="s">
        <v>186</v>
      </c>
      <c r="J14" s="87" t="s">
        <v>187</v>
      </c>
      <c r="K14" s="88" t="s">
        <v>180</v>
      </c>
      <c r="L14" s="87" t="s">
        <v>188</v>
      </c>
      <c r="M14" s="87" t="s">
        <v>182</v>
      </c>
      <c r="N14" s="87" t="s">
        <v>189</v>
      </c>
      <c r="O14" s="87" t="s">
        <v>184</v>
      </c>
      <c r="P14" s="87" t="s">
        <v>105</v>
      </c>
      <c r="Q14" s="87" t="s">
        <v>105</v>
      </c>
      <c r="R14" s="87" t="s">
        <v>105</v>
      </c>
      <c r="S14" s="87" t="s">
        <v>105</v>
      </c>
      <c r="T14" s="87" t="s">
        <v>614</v>
      </c>
      <c r="U14" s="87" t="s">
        <v>164</v>
      </c>
      <c r="V14" s="6" t="s">
        <v>615</v>
      </c>
    </row>
    <row r="15" spans="1:22" customFormat="1" ht="30" hidden="1">
      <c r="A15" s="58">
        <v>14</v>
      </c>
      <c r="B15" s="56" t="s">
        <v>101</v>
      </c>
      <c r="C15" s="6" t="s">
        <v>102</v>
      </c>
      <c r="D15" s="6" t="s">
        <v>103</v>
      </c>
      <c r="E15" s="6" t="s">
        <v>683</v>
      </c>
      <c r="F15" s="6" t="s">
        <v>105</v>
      </c>
      <c r="G15" s="6" t="s">
        <v>115</v>
      </c>
      <c r="H15" s="6" t="s">
        <v>739</v>
      </c>
      <c r="I15" s="6" t="s">
        <v>190</v>
      </c>
      <c r="J15" s="6" t="s">
        <v>191</v>
      </c>
      <c r="K15" s="7" t="s">
        <v>192</v>
      </c>
      <c r="L15" s="6" t="s">
        <v>110</v>
      </c>
      <c r="M15" s="7" t="s">
        <v>192</v>
      </c>
      <c r="N15" s="6" t="s">
        <v>193</v>
      </c>
      <c r="O15" s="6" t="s">
        <v>111</v>
      </c>
      <c r="P15" s="6" t="s">
        <v>105</v>
      </c>
      <c r="Q15" s="6" t="s">
        <v>105</v>
      </c>
      <c r="R15" s="6" t="s">
        <v>105</v>
      </c>
      <c r="S15" s="6" t="s">
        <v>105</v>
      </c>
      <c r="T15" s="6"/>
      <c r="U15" s="6"/>
      <c r="V15" s="6" t="s">
        <v>742</v>
      </c>
    </row>
    <row r="16" spans="1:22" ht="90" hidden="1">
      <c r="A16" s="58">
        <v>15</v>
      </c>
      <c r="B16" s="56" t="s">
        <v>101</v>
      </c>
      <c r="C16" s="6" t="s">
        <v>102</v>
      </c>
      <c r="D16" s="6" t="s">
        <v>103</v>
      </c>
      <c r="E16" s="6" t="s">
        <v>683</v>
      </c>
      <c r="F16" s="6" t="s">
        <v>105</v>
      </c>
      <c r="G16" s="6" t="s">
        <v>115</v>
      </c>
      <c r="H16" s="6" t="s">
        <v>740</v>
      </c>
      <c r="I16" s="6" t="s">
        <v>190</v>
      </c>
      <c r="J16" s="6" t="s">
        <v>191</v>
      </c>
      <c r="K16" s="7" t="s">
        <v>194</v>
      </c>
      <c r="L16" s="6" t="s">
        <v>110</v>
      </c>
      <c r="M16" s="7" t="s">
        <v>194</v>
      </c>
      <c r="N16" s="6" t="s">
        <v>195</v>
      </c>
      <c r="O16" s="6" t="s">
        <v>111</v>
      </c>
      <c r="P16" s="6" t="s">
        <v>110</v>
      </c>
      <c r="Q16" s="7" t="s">
        <v>194</v>
      </c>
      <c r="R16" s="6" t="s">
        <v>195</v>
      </c>
      <c r="S16" s="6" t="s">
        <v>661</v>
      </c>
      <c r="T16" s="6" t="s">
        <v>660</v>
      </c>
      <c r="U16" s="6" t="s">
        <v>123</v>
      </c>
      <c r="V16" s="6" t="s">
        <v>741</v>
      </c>
    </row>
    <row r="17" spans="1:22" customFormat="1" ht="90" hidden="1">
      <c r="A17" s="58">
        <v>16</v>
      </c>
      <c r="B17" s="56" t="s">
        <v>101</v>
      </c>
      <c r="C17" s="6" t="s">
        <v>102</v>
      </c>
      <c r="D17" s="6" t="s">
        <v>103</v>
      </c>
      <c r="E17" s="6" t="s">
        <v>104</v>
      </c>
      <c r="F17" s="6" t="s">
        <v>196</v>
      </c>
      <c r="G17" s="6" t="s">
        <v>115</v>
      </c>
      <c r="H17" s="6" t="s">
        <v>197</v>
      </c>
      <c r="I17" s="6" t="s">
        <v>198</v>
      </c>
      <c r="J17" s="6" t="s">
        <v>199</v>
      </c>
      <c r="K17" s="7" t="s">
        <v>200</v>
      </c>
      <c r="L17" s="6" t="s">
        <v>110</v>
      </c>
      <c r="M17" s="7" t="s">
        <v>200</v>
      </c>
      <c r="N17" s="6" t="s">
        <v>201</v>
      </c>
      <c r="O17" s="6" t="s">
        <v>111</v>
      </c>
      <c r="P17" s="6" t="s">
        <v>110</v>
      </c>
      <c r="Q17" s="7" t="s">
        <v>200</v>
      </c>
      <c r="R17" s="6" t="s">
        <v>198</v>
      </c>
      <c r="S17" s="6" t="s">
        <v>111</v>
      </c>
      <c r="T17" s="6" t="s">
        <v>202</v>
      </c>
      <c r="U17" s="6" t="s">
        <v>123</v>
      </c>
      <c r="V17" s="6"/>
    </row>
    <row r="18" spans="1:22" customFormat="1" ht="165" hidden="1">
      <c r="A18" s="58">
        <v>17</v>
      </c>
      <c r="B18" s="56" t="s">
        <v>101</v>
      </c>
      <c r="C18" s="6" t="s">
        <v>102</v>
      </c>
      <c r="D18" s="6" t="s">
        <v>103</v>
      </c>
      <c r="E18" s="6" t="s">
        <v>113</v>
      </c>
      <c r="F18" s="6" t="s">
        <v>196</v>
      </c>
      <c r="G18" s="6" t="s">
        <v>115</v>
      </c>
      <c r="H18" s="6" t="s">
        <v>203</v>
      </c>
      <c r="I18" s="6" t="s">
        <v>198</v>
      </c>
      <c r="J18" s="6" t="s">
        <v>204</v>
      </c>
      <c r="K18" s="7" t="s">
        <v>205</v>
      </c>
      <c r="L18" s="6" t="s">
        <v>105</v>
      </c>
      <c r="M18" s="7" t="s">
        <v>105</v>
      </c>
      <c r="N18" s="6" t="s">
        <v>105</v>
      </c>
      <c r="O18" s="6" t="s">
        <v>105</v>
      </c>
      <c r="P18" s="6" t="s">
        <v>105</v>
      </c>
      <c r="Q18" s="6" t="s">
        <v>105</v>
      </c>
      <c r="R18" s="6" t="s">
        <v>105</v>
      </c>
      <c r="S18" s="6" t="s">
        <v>105</v>
      </c>
      <c r="T18" s="6" t="s">
        <v>206</v>
      </c>
      <c r="U18" s="6" t="s">
        <v>123</v>
      </c>
      <c r="V18" s="59"/>
    </row>
    <row r="19" spans="1:22" customFormat="1" ht="105" hidden="1">
      <c r="A19" s="58">
        <v>18</v>
      </c>
      <c r="B19" s="56" t="s">
        <v>101</v>
      </c>
      <c r="C19" s="6" t="s">
        <v>102</v>
      </c>
      <c r="D19" s="6" t="s">
        <v>103</v>
      </c>
      <c r="E19" s="6" t="s">
        <v>104</v>
      </c>
      <c r="F19" s="6" t="s">
        <v>207</v>
      </c>
      <c r="G19" s="6" t="s">
        <v>115</v>
      </c>
      <c r="H19" s="6" t="s">
        <v>208</v>
      </c>
      <c r="I19" s="6" t="s">
        <v>209</v>
      </c>
      <c r="J19" s="6" t="s">
        <v>210</v>
      </c>
      <c r="K19" s="7" t="s">
        <v>211</v>
      </c>
      <c r="L19" s="6" t="s">
        <v>110</v>
      </c>
      <c r="M19" s="7" t="s">
        <v>211</v>
      </c>
      <c r="N19" s="6" t="s">
        <v>212</v>
      </c>
      <c r="O19" s="6" t="s">
        <v>111</v>
      </c>
      <c r="P19" s="6" t="s">
        <v>110</v>
      </c>
      <c r="Q19" s="7" t="s">
        <v>211</v>
      </c>
      <c r="R19" s="6" t="s">
        <v>209</v>
      </c>
      <c r="S19" s="6" t="s">
        <v>213</v>
      </c>
      <c r="T19" s="6" t="s">
        <v>214</v>
      </c>
      <c r="U19" s="6" t="s">
        <v>123</v>
      </c>
      <c r="V19" s="6"/>
    </row>
    <row r="20" spans="1:22" customFormat="1" ht="300" hidden="1">
      <c r="A20" s="58">
        <v>19</v>
      </c>
      <c r="B20" s="56" t="s">
        <v>215</v>
      </c>
      <c r="C20" s="6" t="s">
        <v>102</v>
      </c>
      <c r="D20" s="6" t="s">
        <v>103</v>
      </c>
      <c r="E20" s="6" t="s">
        <v>104</v>
      </c>
      <c r="F20" s="6" t="s">
        <v>216</v>
      </c>
      <c r="G20" s="6" t="s">
        <v>115</v>
      </c>
      <c r="H20" s="6" t="s">
        <v>217</v>
      </c>
      <c r="I20" s="6" t="s">
        <v>218</v>
      </c>
      <c r="J20" s="6" t="s">
        <v>219</v>
      </c>
      <c r="K20" s="7" t="s">
        <v>145</v>
      </c>
      <c r="L20" s="6" t="s">
        <v>220</v>
      </c>
      <c r="M20" s="6" t="s">
        <v>220</v>
      </c>
      <c r="N20" s="6" t="s">
        <v>221</v>
      </c>
      <c r="O20" s="6" t="s">
        <v>111</v>
      </c>
      <c r="P20" s="6" t="s">
        <v>220</v>
      </c>
      <c r="Q20" s="6" t="s">
        <v>220</v>
      </c>
      <c r="R20" s="6" t="s">
        <v>220</v>
      </c>
      <c r="S20" s="6" t="s">
        <v>220</v>
      </c>
      <c r="T20" s="9" t="s">
        <v>222</v>
      </c>
      <c r="U20" s="6" t="s">
        <v>164</v>
      </c>
      <c r="V20" s="6" t="s">
        <v>223</v>
      </c>
    </row>
    <row r="21" spans="1:22" customFormat="1" ht="315" hidden="1">
      <c r="A21" s="58">
        <v>20</v>
      </c>
      <c r="B21" s="56" t="s">
        <v>101</v>
      </c>
      <c r="C21" s="6" t="s">
        <v>672</v>
      </c>
      <c r="D21" s="6" t="s">
        <v>673</v>
      </c>
      <c r="E21" s="6" t="s">
        <v>617</v>
      </c>
      <c r="F21" s="6" t="s">
        <v>224</v>
      </c>
      <c r="G21" s="6" t="s">
        <v>115</v>
      </c>
      <c r="H21" s="6" t="s">
        <v>225</v>
      </c>
      <c r="I21" s="6" t="s">
        <v>226</v>
      </c>
      <c r="J21" s="6" t="s">
        <v>227</v>
      </c>
      <c r="K21" s="7" t="s">
        <v>228</v>
      </c>
      <c r="L21" s="6" t="s">
        <v>110</v>
      </c>
      <c r="M21" s="7" t="s">
        <v>228</v>
      </c>
      <c r="N21" s="6" t="s">
        <v>229</v>
      </c>
      <c r="O21" s="6" t="s">
        <v>111</v>
      </c>
      <c r="P21" s="6" t="s">
        <v>110</v>
      </c>
      <c r="Q21" s="7" t="s">
        <v>228</v>
      </c>
      <c r="R21" s="6" t="s">
        <v>230</v>
      </c>
      <c r="S21" s="6" t="s">
        <v>111</v>
      </c>
      <c r="T21" s="6" t="s">
        <v>231</v>
      </c>
      <c r="U21" s="6" t="s">
        <v>123</v>
      </c>
      <c r="V21" s="59" t="s">
        <v>675</v>
      </c>
    </row>
    <row r="22" spans="1:22" customFormat="1" ht="135" hidden="1">
      <c r="A22" s="58">
        <v>21</v>
      </c>
      <c r="B22" s="56" t="s">
        <v>215</v>
      </c>
      <c r="C22" s="6" t="s">
        <v>232</v>
      </c>
      <c r="D22" s="10" t="s">
        <v>233</v>
      </c>
      <c r="E22" s="6" t="s">
        <v>113</v>
      </c>
      <c r="F22" s="6" t="s">
        <v>234</v>
      </c>
      <c r="G22" s="6" t="s">
        <v>115</v>
      </c>
      <c r="H22" s="16" t="s">
        <v>235</v>
      </c>
      <c r="I22" s="6" t="s">
        <v>236</v>
      </c>
      <c r="J22" s="6" t="s">
        <v>237</v>
      </c>
      <c r="K22" s="7" t="s">
        <v>238</v>
      </c>
      <c r="L22" s="6" t="s">
        <v>110</v>
      </c>
      <c r="M22" s="7" t="s">
        <v>238</v>
      </c>
      <c r="N22" s="6" t="s">
        <v>239</v>
      </c>
      <c r="O22" s="6" t="s">
        <v>240</v>
      </c>
      <c r="P22" s="6" t="s">
        <v>105</v>
      </c>
      <c r="Q22" s="7" t="s">
        <v>105</v>
      </c>
      <c r="R22" s="6" t="s">
        <v>105</v>
      </c>
      <c r="S22" s="6" t="s">
        <v>105</v>
      </c>
      <c r="T22" s="6"/>
      <c r="U22" s="6"/>
      <c r="V22" s="9" t="s">
        <v>241</v>
      </c>
    </row>
    <row r="23" spans="1:22" customFormat="1" ht="90" hidden="1">
      <c r="A23" s="58">
        <v>22</v>
      </c>
      <c r="B23" s="56" t="s">
        <v>101</v>
      </c>
      <c r="C23" s="6" t="s">
        <v>242</v>
      </c>
      <c r="D23" s="6" t="s">
        <v>243</v>
      </c>
      <c r="E23" s="6" t="s">
        <v>683</v>
      </c>
      <c r="F23" s="6" t="s">
        <v>234</v>
      </c>
      <c r="G23" s="6" t="s">
        <v>115</v>
      </c>
      <c r="H23" s="6" t="s">
        <v>244</v>
      </c>
      <c r="I23" s="6" t="s">
        <v>245</v>
      </c>
      <c r="J23" s="6" t="s">
        <v>246</v>
      </c>
      <c r="K23" s="7" t="s">
        <v>247</v>
      </c>
      <c r="L23" s="6" t="s">
        <v>110</v>
      </c>
      <c r="M23" s="7" t="s">
        <v>247</v>
      </c>
      <c r="N23" s="6" t="s">
        <v>248</v>
      </c>
      <c r="O23" s="6" t="s">
        <v>111</v>
      </c>
      <c r="P23" s="6" t="s">
        <v>110</v>
      </c>
      <c r="Q23" s="7" t="s">
        <v>247</v>
      </c>
      <c r="R23" s="6" t="s">
        <v>691</v>
      </c>
      <c r="S23" s="6" t="s">
        <v>111</v>
      </c>
      <c r="T23" s="6" t="s">
        <v>249</v>
      </c>
      <c r="U23" s="6" t="s">
        <v>123</v>
      </c>
      <c r="V23" s="59" t="s">
        <v>692</v>
      </c>
    </row>
    <row r="24" spans="1:22" customFormat="1" ht="165" hidden="1">
      <c r="A24" s="58">
        <v>23</v>
      </c>
      <c r="B24" s="101" t="s">
        <v>363</v>
      </c>
      <c r="C24" s="102" t="s">
        <v>242</v>
      </c>
      <c r="D24" s="102" t="s">
        <v>243</v>
      </c>
      <c r="E24" s="102" t="s">
        <v>683</v>
      </c>
      <c r="F24" s="102" t="s">
        <v>250</v>
      </c>
      <c r="G24" s="102" t="s">
        <v>663</v>
      </c>
      <c r="H24" s="102" t="s">
        <v>251</v>
      </c>
      <c r="I24" s="102" t="s">
        <v>252</v>
      </c>
      <c r="J24" s="102" t="s">
        <v>253</v>
      </c>
      <c r="K24" s="103" t="s">
        <v>254</v>
      </c>
      <c r="L24" s="102" t="s">
        <v>699</v>
      </c>
      <c r="M24" s="103" t="s">
        <v>254</v>
      </c>
      <c r="N24" s="102" t="s">
        <v>255</v>
      </c>
      <c r="O24" s="102" t="s">
        <v>111</v>
      </c>
      <c r="P24" s="102" t="s">
        <v>110</v>
      </c>
      <c r="Q24" s="103" t="s">
        <v>254</v>
      </c>
      <c r="R24" s="102" t="s">
        <v>700</v>
      </c>
      <c r="S24" s="102" t="s">
        <v>111</v>
      </c>
      <c r="T24" s="102" t="s">
        <v>256</v>
      </c>
      <c r="U24" s="102" t="s">
        <v>123</v>
      </c>
      <c r="V24" s="102" t="s">
        <v>703</v>
      </c>
    </row>
    <row r="25" spans="1:22" customFormat="1" ht="315" hidden="1">
      <c r="A25" s="58">
        <v>24</v>
      </c>
      <c r="B25" s="56" t="s">
        <v>101</v>
      </c>
      <c r="C25" s="9" t="s">
        <v>242</v>
      </c>
      <c r="D25" s="6" t="s">
        <v>243</v>
      </c>
      <c r="E25" s="6" t="s">
        <v>683</v>
      </c>
      <c r="F25" s="6" t="s">
        <v>257</v>
      </c>
      <c r="G25" s="6" t="s">
        <v>115</v>
      </c>
      <c r="H25" s="6" t="s">
        <v>258</v>
      </c>
      <c r="I25" s="6" t="s">
        <v>259</v>
      </c>
      <c r="J25" s="6" t="s">
        <v>260</v>
      </c>
      <c r="K25" s="7" t="s">
        <v>261</v>
      </c>
      <c r="L25" s="6" t="s">
        <v>262</v>
      </c>
      <c r="M25" s="6" t="s">
        <v>263</v>
      </c>
      <c r="N25" s="6" t="s">
        <v>264</v>
      </c>
      <c r="O25" s="6" t="s">
        <v>105</v>
      </c>
      <c r="P25" s="6" t="s">
        <v>105</v>
      </c>
      <c r="Q25" s="6" t="s">
        <v>105</v>
      </c>
      <c r="R25" s="6" t="s">
        <v>105</v>
      </c>
      <c r="S25" s="6" t="s">
        <v>105</v>
      </c>
      <c r="T25" s="6" t="s">
        <v>265</v>
      </c>
      <c r="U25" s="6" t="s">
        <v>123</v>
      </c>
      <c r="V25" t="s">
        <v>693</v>
      </c>
    </row>
    <row r="26" spans="1:22" customFormat="1" ht="90" hidden="1">
      <c r="A26" s="58">
        <v>25</v>
      </c>
      <c r="B26" s="56" t="s">
        <v>101</v>
      </c>
      <c r="C26" s="6" t="s">
        <v>242</v>
      </c>
      <c r="D26" s="6" t="s">
        <v>243</v>
      </c>
      <c r="E26" s="6" t="s">
        <v>113</v>
      </c>
      <c r="F26" s="6" t="s">
        <v>266</v>
      </c>
      <c r="G26" s="6" t="s">
        <v>115</v>
      </c>
      <c r="H26" s="6" t="s">
        <v>267</v>
      </c>
      <c r="I26" s="6" t="s">
        <v>268</v>
      </c>
      <c r="J26" s="6" t="s">
        <v>269</v>
      </c>
      <c r="K26" s="7" t="s">
        <v>270</v>
      </c>
      <c r="L26" s="6" t="s">
        <v>110</v>
      </c>
      <c r="M26" s="7" t="s">
        <v>270</v>
      </c>
      <c r="N26" s="6" t="s">
        <v>271</v>
      </c>
      <c r="O26" s="6" t="s">
        <v>133</v>
      </c>
      <c r="P26" s="6" t="s">
        <v>105</v>
      </c>
      <c r="Q26" s="6" t="s">
        <v>105</v>
      </c>
      <c r="R26" s="6" t="s">
        <v>105</v>
      </c>
      <c r="S26" s="6" t="s">
        <v>105</v>
      </c>
      <c r="T26" s="6" t="s">
        <v>265</v>
      </c>
      <c r="U26" s="6" t="s">
        <v>123</v>
      </c>
    </row>
    <row r="27" spans="1:22" customFormat="1" ht="285" hidden="1">
      <c r="A27" s="58">
        <v>26</v>
      </c>
      <c r="B27" s="56" t="s">
        <v>101</v>
      </c>
      <c r="C27" s="6" t="s">
        <v>242</v>
      </c>
      <c r="D27" s="6" t="s">
        <v>243</v>
      </c>
      <c r="E27" s="6" t="s">
        <v>683</v>
      </c>
      <c r="F27" s="6" t="s">
        <v>105</v>
      </c>
      <c r="G27" s="6" t="s">
        <v>115</v>
      </c>
      <c r="H27" s="6" t="s">
        <v>272</v>
      </c>
      <c r="I27" s="6" t="s">
        <v>273</v>
      </c>
      <c r="J27" s="6" t="s">
        <v>274</v>
      </c>
      <c r="K27" s="7" t="s">
        <v>275</v>
      </c>
      <c r="L27" s="6" t="s">
        <v>105</v>
      </c>
      <c r="M27" s="6" t="s">
        <v>105</v>
      </c>
      <c r="N27" s="6" t="s">
        <v>276</v>
      </c>
      <c r="O27" s="6" t="s">
        <v>111</v>
      </c>
      <c r="P27" s="6" t="s">
        <v>105</v>
      </c>
      <c r="Q27" s="6" t="s">
        <v>105</v>
      </c>
      <c r="R27" s="6" t="s">
        <v>105</v>
      </c>
      <c r="S27" s="6" t="s">
        <v>105</v>
      </c>
      <c r="T27" s="6"/>
      <c r="U27" s="6" t="s">
        <v>123</v>
      </c>
      <c r="V27" t="s">
        <v>694</v>
      </c>
    </row>
    <row r="28" spans="1:22" customFormat="1" ht="105" hidden="1">
      <c r="A28" s="85">
        <v>27</v>
      </c>
      <c r="B28" s="86" t="s">
        <v>101</v>
      </c>
      <c r="C28" s="87" t="s">
        <v>242</v>
      </c>
      <c r="D28" s="87" t="s">
        <v>243</v>
      </c>
      <c r="E28" s="87" t="s">
        <v>683</v>
      </c>
      <c r="F28" s="87" t="s">
        <v>277</v>
      </c>
      <c r="G28" s="87" t="s">
        <v>115</v>
      </c>
      <c r="H28" s="87" t="s">
        <v>278</v>
      </c>
      <c r="I28" s="87" t="s">
        <v>279</v>
      </c>
      <c r="J28" s="87" t="s">
        <v>280</v>
      </c>
      <c r="K28" s="88" t="s">
        <v>270</v>
      </c>
      <c r="L28" s="87" t="s">
        <v>110</v>
      </c>
      <c r="M28" s="88" t="s">
        <v>270</v>
      </c>
      <c r="N28" s="87" t="s">
        <v>281</v>
      </c>
      <c r="O28" s="87" t="s">
        <v>133</v>
      </c>
      <c r="P28" s="87" t="s">
        <v>105</v>
      </c>
      <c r="Q28" s="87" t="s">
        <v>105</v>
      </c>
      <c r="R28" s="87" t="s">
        <v>105</v>
      </c>
      <c r="S28" s="87" t="s">
        <v>105</v>
      </c>
      <c r="T28" s="87" t="s">
        <v>696</v>
      </c>
      <c r="U28" s="87" t="s">
        <v>164</v>
      </c>
      <c r="V28" s="59" t="s">
        <v>695</v>
      </c>
    </row>
    <row r="29" spans="1:22" customFormat="1" ht="30" hidden="1">
      <c r="A29" s="63">
        <v>28</v>
      </c>
      <c r="B29" s="56" t="s">
        <v>101</v>
      </c>
      <c r="C29" s="6" t="s">
        <v>282</v>
      </c>
      <c r="D29" s="6" t="s">
        <v>283</v>
      </c>
      <c r="E29" s="6" t="s">
        <v>140</v>
      </c>
      <c r="F29" s="6" t="s">
        <v>105</v>
      </c>
      <c r="G29" s="6" t="s">
        <v>291</v>
      </c>
      <c r="H29" s="6" t="s">
        <v>284</v>
      </c>
      <c r="I29" s="6" t="s">
        <v>285</v>
      </c>
      <c r="J29" s="81" t="s">
        <v>286</v>
      </c>
      <c r="K29" s="7" t="s">
        <v>109</v>
      </c>
      <c r="L29" s="6" t="s">
        <v>110</v>
      </c>
      <c r="M29" s="7" t="s">
        <v>109</v>
      </c>
      <c r="N29" s="6" t="s">
        <v>287</v>
      </c>
      <c r="O29" s="6" t="s">
        <v>111</v>
      </c>
      <c r="P29" s="6" t="s">
        <v>110</v>
      </c>
      <c r="Q29" s="7" t="s">
        <v>109</v>
      </c>
      <c r="R29" s="6" t="s">
        <v>287</v>
      </c>
      <c r="S29" s="6" t="s">
        <v>111</v>
      </c>
      <c r="T29" s="6"/>
      <c r="U29" s="6"/>
      <c r="V29" s="9"/>
    </row>
    <row r="30" spans="1:22" customFormat="1" ht="45">
      <c r="A30" s="96">
        <v>29</v>
      </c>
      <c r="B30" s="95" t="s">
        <v>101</v>
      </c>
      <c r="C30" s="6" t="s">
        <v>282</v>
      </c>
      <c r="D30" s="6" t="s">
        <v>288</v>
      </c>
      <c r="E30" s="6" t="s">
        <v>617</v>
      </c>
      <c r="F30" s="6" t="s">
        <v>290</v>
      </c>
      <c r="G30" s="6" t="s">
        <v>291</v>
      </c>
      <c r="H30" s="7" t="s">
        <v>292</v>
      </c>
      <c r="I30" s="6" t="s">
        <v>293</v>
      </c>
      <c r="J30" s="6" t="s">
        <v>294</v>
      </c>
      <c r="K30" s="7" t="s">
        <v>295</v>
      </c>
      <c r="L30" s="6" t="s">
        <v>110</v>
      </c>
      <c r="M30" s="7" t="s">
        <v>295</v>
      </c>
      <c r="N30" s="6" t="s">
        <v>296</v>
      </c>
      <c r="O30" s="6" t="s">
        <v>111</v>
      </c>
      <c r="P30" s="6" t="s">
        <v>110</v>
      </c>
      <c r="Q30" s="7" t="s">
        <v>295</v>
      </c>
      <c r="R30" s="6" t="s">
        <v>296</v>
      </c>
      <c r="S30" s="6" t="s">
        <v>111</v>
      </c>
      <c r="T30" s="67" t="s">
        <v>660</v>
      </c>
      <c r="U30" s="67" t="s">
        <v>123</v>
      </c>
      <c r="V30" s="6" t="s">
        <v>676</v>
      </c>
    </row>
    <row r="31" spans="1:22" customFormat="1" ht="135" hidden="1">
      <c r="A31" s="94">
        <v>30</v>
      </c>
      <c r="B31" s="56" t="s">
        <v>101</v>
      </c>
      <c r="C31" s="6" t="s">
        <v>282</v>
      </c>
      <c r="D31" s="6" t="s">
        <v>288</v>
      </c>
      <c r="E31" s="6" t="s">
        <v>113</v>
      </c>
      <c r="F31" s="6" t="s">
        <v>290</v>
      </c>
      <c r="G31" s="6" t="s">
        <v>291</v>
      </c>
      <c r="H31" s="7" t="s">
        <v>298</v>
      </c>
      <c r="I31" s="6" t="s">
        <v>299</v>
      </c>
      <c r="J31" s="6" t="s">
        <v>300</v>
      </c>
      <c r="K31" s="7" t="s">
        <v>301</v>
      </c>
      <c r="L31" s="6" t="s">
        <v>110</v>
      </c>
      <c r="M31" s="7" t="s">
        <v>301</v>
      </c>
      <c r="N31" s="6" t="s">
        <v>302</v>
      </c>
      <c r="O31" s="6" t="s">
        <v>111</v>
      </c>
      <c r="P31" s="6" t="s">
        <v>105</v>
      </c>
      <c r="Q31" s="6" t="s">
        <v>105</v>
      </c>
      <c r="R31" s="6" t="s">
        <v>105</v>
      </c>
      <c r="S31" s="6" t="s">
        <v>105</v>
      </c>
      <c r="T31" s="12" t="s">
        <v>303</v>
      </c>
      <c r="U31" s="12" t="s">
        <v>123</v>
      </c>
      <c r="V31" s="59" t="s">
        <v>304</v>
      </c>
    </row>
    <row r="32" spans="1:22" customFormat="1" ht="225" hidden="1">
      <c r="A32" s="58">
        <v>31</v>
      </c>
      <c r="B32" s="56" t="s">
        <v>101</v>
      </c>
      <c r="C32" s="6" t="s">
        <v>282</v>
      </c>
      <c r="D32" s="6" t="s">
        <v>288</v>
      </c>
      <c r="E32" s="6" t="s">
        <v>140</v>
      </c>
      <c r="F32" s="6" t="s">
        <v>305</v>
      </c>
      <c r="G32" s="6" t="s">
        <v>291</v>
      </c>
      <c r="H32" s="7" t="s">
        <v>306</v>
      </c>
      <c r="I32" s="6" t="s">
        <v>307</v>
      </c>
      <c r="J32" s="6" t="s">
        <v>308</v>
      </c>
      <c r="K32" s="7" t="s">
        <v>309</v>
      </c>
      <c r="L32" s="6" t="s">
        <v>110</v>
      </c>
      <c r="M32" s="7" t="s">
        <v>309</v>
      </c>
      <c r="N32" s="6" t="s">
        <v>310</v>
      </c>
      <c r="O32" s="6" t="s">
        <v>111</v>
      </c>
      <c r="P32" s="6" t="s">
        <v>105</v>
      </c>
      <c r="Q32" s="6" t="s">
        <v>105</v>
      </c>
      <c r="R32" s="6" t="s">
        <v>105</v>
      </c>
      <c r="S32" s="6"/>
      <c r="T32" s="6" t="s">
        <v>311</v>
      </c>
      <c r="U32" s="6"/>
      <c r="V32" s="59" t="s">
        <v>312</v>
      </c>
    </row>
    <row r="33" spans="1:23" s="6" customFormat="1" ht="210" hidden="1">
      <c r="A33" s="58">
        <v>32</v>
      </c>
      <c r="B33" s="56" t="s">
        <v>215</v>
      </c>
      <c r="C33" s="69" t="s">
        <v>282</v>
      </c>
      <c r="D33" s="69" t="s">
        <v>288</v>
      </c>
      <c r="E33" s="69" t="s">
        <v>289</v>
      </c>
      <c r="F33" s="69" t="s">
        <v>105</v>
      </c>
      <c r="G33" s="69" t="s">
        <v>291</v>
      </c>
      <c r="H33" s="69" t="s">
        <v>313</v>
      </c>
      <c r="I33" s="69" t="s">
        <v>314</v>
      </c>
      <c r="J33" s="69" t="s">
        <v>315</v>
      </c>
      <c r="K33" s="69" t="s">
        <v>316</v>
      </c>
      <c r="L33" s="69" t="s">
        <v>110</v>
      </c>
      <c r="M33" s="69" t="s">
        <v>316</v>
      </c>
      <c r="N33" s="69" t="s">
        <v>314</v>
      </c>
      <c r="O33" s="69" t="s">
        <v>111</v>
      </c>
      <c r="P33" s="69" t="s">
        <v>110</v>
      </c>
      <c r="Q33" s="69" t="s">
        <v>316</v>
      </c>
      <c r="R33" s="69" t="s">
        <v>317</v>
      </c>
      <c r="S33" s="69" t="s">
        <v>111</v>
      </c>
      <c r="T33" s="14" t="s">
        <v>318</v>
      </c>
      <c r="U33" s="14" t="s">
        <v>319</v>
      </c>
      <c r="V33" s="59" t="s">
        <v>320</v>
      </c>
      <c r="W33" s="91"/>
    </row>
    <row r="34" spans="1:23" customFormat="1" ht="135" hidden="1">
      <c r="A34" s="58">
        <v>33</v>
      </c>
      <c r="B34" s="56" t="s">
        <v>101</v>
      </c>
      <c r="C34" s="6" t="s">
        <v>282</v>
      </c>
      <c r="D34" s="6" t="s">
        <v>288</v>
      </c>
      <c r="E34" s="6" t="s">
        <v>289</v>
      </c>
      <c r="F34" s="6" t="s">
        <v>290</v>
      </c>
      <c r="G34" s="6" t="s">
        <v>291</v>
      </c>
      <c r="H34" s="7" t="s">
        <v>321</v>
      </c>
      <c r="I34" s="6" t="s">
        <v>322</v>
      </c>
      <c r="J34" s="6" t="s">
        <v>323</v>
      </c>
      <c r="K34" s="7" t="s">
        <v>324</v>
      </c>
      <c r="L34" s="6" t="s">
        <v>110</v>
      </c>
      <c r="M34" s="7" t="s">
        <v>324</v>
      </c>
      <c r="N34" s="6" t="s">
        <v>325</v>
      </c>
      <c r="O34" s="6" t="s">
        <v>111</v>
      </c>
      <c r="P34" s="6" t="s">
        <v>105</v>
      </c>
      <c r="Q34" s="6" t="s">
        <v>105</v>
      </c>
      <c r="R34" s="6" t="s">
        <v>105</v>
      </c>
      <c r="S34" s="6" t="s">
        <v>105</v>
      </c>
      <c r="T34" s="12" t="s">
        <v>326</v>
      </c>
      <c r="U34" s="12" t="s">
        <v>123</v>
      </c>
      <c r="V34" s="59" t="s">
        <v>327</v>
      </c>
    </row>
    <row r="35" spans="1:23" customFormat="1" ht="180" hidden="1">
      <c r="A35" s="58">
        <v>34</v>
      </c>
      <c r="B35" s="56" t="s">
        <v>101</v>
      </c>
      <c r="C35" s="6" t="s">
        <v>282</v>
      </c>
      <c r="D35" s="6" t="s">
        <v>288</v>
      </c>
      <c r="E35" s="6" t="s">
        <v>289</v>
      </c>
      <c r="F35" s="6" t="s">
        <v>328</v>
      </c>
      <c r="G35" s="6" t="s">
        <v>291</v>
      </c>
      <c r="H35" s="7" t="s">
        <v>329</v>
      </c>
      <c r="I35" s="6" t="s">
        <v>330</v>
      </c>
      <c r="J35" s="6" t="s">
        <v>331</v>
      </c>
      <c r="K35" s="7" t="s">
        <v>332</v>
      </c>
      <c r="L35" s="6" t="s">
        <v>110</v>
      </c>
      <c r="M35" s="7" t="s">
        <v>333</v>
      </c>
      <c r="N35" s="6" t="s">
        <v>334</v>
      </c>
      <c r="O35" s="6" t="s">
        <v>111</v>
      </c>
      <c r="P35" s="6" t="s">
        <v>110</v>
      </c>
      <c r="Q35" s="7" t="s">
        <v>333</v>
      </c>
      <c r="R35" s="6" t="s">
        <v>334</v>
      </c>
      <c r="S35" s="6" t="s">
        <v>111</v>
      </c>
      <c r="T35" s="13" t="s">
        <v>335</v>
      </c>
      <c r="U35" s="13" t="s">
        <v>123</v>
      </c>
      <c r="V35" s="67" t="s">
        <v>336</v>
      </c>
    </row>
    <row r="36" spans="1:23" customFormat="1" ht="135" hidden="1">
      <c r="A36" s="58">
        <v>35</v>
      </c>
      <c r="B36" s="56" t="s">
        <v>101</v>
      </c>
      <c r="C36" s="6" t="s">
        <v>282</v>
      </c>
      <c r="D36" s="6" t="s">
        <v>288</v>
      </c>
      <c r="E36" s="6" t="s">
        <v>289</v>
      </c>
      <c r="F36" s="6" t="s">
        <v>337</v>
      </c>
      <c r="G36" s="6" t="s">
        <v>291</v>
      </c>
      <c r="H36" s="7" t="s">
        <v>338</v>
      </c>
      <c r="I36" s="6" t="s">
        <v>339</v>
      </c>
      <c r="J36" s="6" t="s">
        <v>340</v>
      </c>
      <c r="K36" s="7" t="s">
        <v>341</v>
      </c>
      <c r="L36" s="6" t="s">
        <v>110</v>
      </c>
      <c r="M36" s="7" t="s">
        <v>342</v>
      </c>
      <c r="N36" s="6" t="s">
        <v>343</v>
      </c>
      <c r="O36" s="6" t="s">
        <v>111</v>
      </c>
      <c r="P36" s="6" t="s">
        <v>110</v>
      </c>
      <c r="Q36" s="7" t="s">
        <v>342</v>
      </c>
      <c r="R36" s="6" t="s">
        <v>344</v>
      </c>
      <c r="S36" s="6" t="s">
        <v>111</v>
      </c>
      <c r="T36" s="12" t="s">
        <v>345</v>
      </c>
      <c r="U36" s="12" t="s">
        <v>123</v>
      </c>
      <c r="V36" s="6"/>
    </row>
    <row r="37" spans="1:23" customFormat="1" ht="180" hidden="1">
      <c r="A37" s="58">
        <v>36</v>
      </c>
      <c r="B37" s="56" t="s">
        <v>101</v>
      </c>
      <c r="C37" s="6" t="s">
        <v>282</v>
      </c>
      <c r="D37" s="6" t="s">
        <v>288</v>
      </c>
      <c r="E37" s="6" t="s">
        <v>289</v>
      </c>
      <c r="F37" s="11" t="s">
        <v>346</v>
      </c>
      <c r="G37" s="6" t="s">
        <v>291</v>
      </c>
      <c r="H37" s="7" t="s">
        <v>347</v>
      </c>
      <c r="I37" s="10" t="s">
        <v>348</v>
      </c>
      <c r="J37" s="10" t="s">
        <v>349</v>
      </c>
      <c r="K37" s="7" t="s">
        <v>350</v>
      </c>
      <c r="L37" s="6" t="s">
        <v>110</v>
      </c>
      <c r="M37" s="7" t="s">
        <v>351</v>
      </c>
      <c r="N37" s="6" t="s">
        <v>352</v>
      </c>
      <c r="O37" s="6" t="s">
        <v>111</v>
      </c>
      <c r="P37" s="6" t="s">
        <v>110</v>
      </c>
      <c r="Q37" s="7" t="s">
        <v>351</v>
      </c>
      <c r="R37" s="6" t="s">
        <v>353</v>
      </c>
      <c r="S37" s="6" t="s">
        <v>111</v>
      </c>
      <c r="T37" s="13" t="s">
        <v>354</v>
      </c>
      <c r="U37" s="13" t="s">
        <v>123</v>
      </c>
      <c r="V37" s="6"/>
    </row>
    <row r="38" spans="1:23" customFormat="1" ht="30" hidden="1">
      <c r="A38" s="58">
        <v>37</v>
      </c>
      <c r="B38" s="56" t="s">
        <v>101</v>
      </c>
      <c r="C38" s="6" t="s">
        <v>282</v>
      </c>
      <c r="D38" s="6" t="s">
        <v>288</v>
      </c>
      <c r="E38" s="6" t="s">
        <v>289</v>
      </c>
      <c r="F38" s="6" t="s">
        <v>355</v>
      </c>
      <c r="G38" s="6" t="s">
        <v>291</v>
      </c>
      <c r="H38" s="7" t="s">
        <v>356</v>
      </c>
      <c r="I38" s="6" t="s">
        <v>357</v>
      </c>
      <c r="J38" s="6" t="s">
        <v>358</v>
      </c>
      <c r="K38" s="7" t="s">
        <v>359</v>
      </c>
      <c r="L38" s="6" t="s">
        <v>110</v>
      </c>
      <c r="M38" s="7" t="s">
        <v>359</v>
      </c>
      <c r="N38" s="6" t="s">
        <v>360</v>
      </c>
      <c r="O38" s="6" t="s">
        <v>133</v>
      </c>
      <c r="P38" s="6" t="s">
        <v>110</v>
      </c>
      <c r="Q38" s="7" t="s">
        <v>359</v>
      </c>
      <c r="R38" s="6" t="s">
        <v>361</v>
      </c>
      <c r="S38" s="6" t="s">
        <v>133</v>
      </c>
      <c r="T38" s="13" t="s">
        <v>362</v>
      </c>
      <c r="U38" s="13" t="s">
        <v>123</v>
      </c>
      <c r="V38" s="6"/>
    </row>
    <row r="39" spans="1:23" customFormat="1" ht="399" hidden="1">
      <c r="A39" s="58">
        <v>38</v>
      </c>
      <c r="B39" s="56" t="s">
        <v>363</v>
      </c>
      <c r="C39" s="6" t="s">
        <v>364</v>
      </c>
      <c r="D39" s="6" t="s">
        <v>365</v>
      </c>
      <c r="E39" s="6" t="s">
        <v>140</v>
      </c>
      <c r="F39" s="11" t="s">
        <v>366</v>
      </c>
      <c r="G39" s="6" t="s">
        <v>291</v>
      </c>
      <c r="H39" s="7" t="s">
        <v>367</v>
      </c>
      <c r="I39" s="10" t="s">
        <v>368</v>
      </c>
      <c r="J39" s="10" t="s">
        <v>369</v>
      </c>
      <c r="K39" s="7" t="s">
        <v>370</v>
      </c>
      <c r="L39" s="7" t="s">
        <v>371</v>
      </c>
      <c r="M39" s="6" t="s">
        <v>105</v>
      </c>
      <c r="N39" s="6" t="s">
        <v>105</v>
      </c>
      <c r="O39" s="6" t="s">
        <v>105</v>
      </c>
      <c r="P39" s="6" t="s">
        <v>105</v>
      </c>
      <c r="Q39" s="6" t="s">
        <v>105</v>
      </c>
      <c r="R39" s="6" t="s">
        <v>105</v>
      </c>
      <c r="S39" s="6" t="s">
        <v>105</v>
      </c>
      <c r="T39" s="18" t="s">
        <v>372</v>
      </c>
      <c r="U39" s="12" t="s">
        <v>123</v>
      </c>
      <c r="V39" s="59" t="s">
        <v>373</v>
      </c>
    </row>
    <row r="40" spans="1:23" customFormat="1" ht="256.5" hidden="1">
      <c r="A40" s="58">
        <v>39</v>
      </c>
      <c r="B40" s="56" t="s">
        <v>363</v>
      </c>
      <c r="C40" s="6" t="s">
        <v>374</v>
      </c>
      <c r="D40" s="6" t="s">
        <v>365</v>
      </c>
      <c r="E40" s="6" t="s">
        <v>140</v>
      </c>
      <c r="F40" s="11" t="s">
        <v>366</v>
      </c>
      <c r="G40" s="11" t="s">
        <v>291</v>
      </c>
      <c r="H40" s="7" t="s">
        <v>375</v>
      </c>
      <c r="I40" s="10" t="s">
        <v>376</v>
      </c>
      <c r="J40" s="6" t="s">
        <v>377</v>
      </c>
      <c r="K40" s="7" t="s">
        <v>378</v>
      </c>
      <c r="L40" s="6" t="s">
        <v>110</v>
      </c>
      <c r="M40" s="6" t="s">
        <v>105</v>
      </c>
      <c r="N40" s="6" t="s">
        <v>105</v>
      </c>
      <c r="O40" s="6" t="s">
        <v>105</v>
      </c>
      <c r="P40" s="6" t="s">
        <v>105</v>
      </c>
      <c r="Q40" s="6" t="s">
        <v>105</v>
      </c>
      <c r="R40" s="6" t="s">
        <v>105</v>
      </c>
      <c r="S40" s="6" t="s">
        <v>105</v>
      </c>
      <c r="T40" s="18" t="s">
        <v>379</v>
      </c>
      <c r="U40" s="12" t="s">
        <v>123</v>
      </c>
      <c r="V40" s="6"/>
    </row>
    <row r="41" spans="1:23" customFormat="1" ht="180" hidden="1">
      <c r="A41" s="58">
        <v>40</v>
      </c>
      <c r="B41" s="56" t="s">
        <v>101</v>
      </c>
      <c r="C41" s="69" t="s">
        <v>282</v>
      </c>
      <c r="D41" s="69" t="s">
        <v>288</v>
      </c>
      <c r="E41" s="6" t="s">
        <v>140</v>
      </c>
      <c r="F41" s="69" t="s">
        <v>380</v>
      </c>
      <c r="G41" s="69" t="s">
        <v>381</v>
      </c>
      <c r="H41" s="16" t="s">
        <v>382</v>
      </c>
      <c r="I41" s="69" t="s">
        <v>383</v>
      </c>
      <c r="J41" s="69" t="s">
        <v>384</v>
      </c>
      <c r="K41" s="70" t="s">
        <v>385</v>
      </c>
      <c r="L41" s="69" t="s">
        <v>105</v>
      </c>
      <c r="M41" s="69" t="s">
        <v>105</v>
      </c>
      <c r="N41" s="69" t="s">
        <v>386</v>
      </c>
      <c r="O41" s="69" t="s">
        <v>240</v>
      </c>
      <c r="P41" s="69" t="s">
        <v>105</v>
      </c>
      <c r="Q41" s="69" t="s">
        <v>105</v>
      </c>
      <c r="R41" s="69" t="s">
        <v>105</v>
      </c>
      <c r="S41" s="69" t="s">
        <v>105</v>
      </c>
      <c r="T41" s="68" t="s">
        <v>387</v>
      </c>
      <c r="U41" s="14"/>
      <c r="V41" s="6"/>
    </row>
    <row r="42" spans="1:23" customFormat="1" ht="156.75" hidden="1">
      <c r="A42" s="58">
        <v>41</v>
      </c>
      <c r="B42" s="56" t="s">
        <v>101</v>
      </c>
      <c r="C42" s="6" t="s">
        <v>282</v>
      </c>
      <c r="D42" s="6" t="s">
        <v>288</v>
      </c>
      <c r="E42" s="6" t="s">
        <v>140</v>
      </c>
      <c r="F42" s="6" t="s">
        <v>380</v>
      </c>
      <c r="G42" s="69" t="s">
        <v>381</v>
      </c>
      <c r="H42" s="7" t="s">
        <v>388</v>
      </c>
      <c r="I42" s="6" t="s">
        <v>389</v>
      </c>
      <c r="J42" s="6"/>
      <c r="K42" s="7" t="s">
        <v>194</v>
      </c>
      <c r="L42" s="6" t="s">
        <v>105</v>
      </c>
      <c r="M42" s="6" t="s">
        <v>105</v>
      </c>
      <c r="N42" s="6" t="s">
        <v>390</v>
      </c>
      <c r="O42" s="6" t="s">
        <v>111</v>
      </c>
      <c r="P42" s="6" t="s">
        <v>105</v>
      </c>
      <c r="Q42" s="6" t="s">
        <v>105</v>
      </c>
      <c r="R42" s="6" t="s">
        <v>105</v>
      </c>
      <c r="S42" s="6" t="s">
        <v>105</v>
      </c>
      <c r="T42" s="18" t="s">
        <v>391</v>
      </c>
      <c r="U42" s="13" t="s">
        <v>123</v>
      </c>
      <c r="V42" s="10" t="s">
        <v>392</v>
      </c>
    </row>
    <row r="43" spans="1:23" customFormat="1" ht="114" hidden="1">
      <c r="A43" s="58">
        <v>42</v>
      </c>
      <c r="B43" s="56" t="s">
        <v>101</v>
      </c>
      <c r="C43" s="6" t="s">
        <v>282</v>
      </c>
      <c r="D43" s="6" t="s">
        <v>288</v>
      </c>
      <c r="E43" s="6" t="s">
        <v>140</v>
      </c>
      <c r="F43" s="6" t="s">
        <v>380</v>
      </c>
      <c r="G43" s="69" t="s">
        <v>381</v>
      </c>
      <c r="H43" s="7" t="s">
        <v>393</v>
      </c>
      <c r="I43" s="6" t="s">
        <v>389</v>
      </c>
      <c r="J43" s="6"/>
      <c r="K43" s="7" t="s">
        <v>192</v>
      </c>
      <c r="L43" s="6" t="s">
        <v>105</v>
      </c>
      <c r="M43" s="6" t="s">
        <v>105</v>
      </c>
      <c r="N43" s="6" t="s">
        <v>394</v>
      </c>
      <c r="O43" s="6" t="s">
        <v>111</v>
      </c>
      <c r="P43" s="6" t="s">
        <v>105</v>
      </c>
      <c r="Q43" s="6" t="s">
        <v>105</v>
      </c>
      <c r="R43" s="6" t="s">
        <v>105</v>
      </c>
      <c r="S43" s="6" t="s">
        <v>105</v>
      </c>
      <c r="T43" s="18" t="s">
        <v>395</v>
      </c>
      <c r="U43" s="13" t="s">
        <v>123</v>
      </c>
      <c r="V43" s="10" t="s">
        <v>396</v>
      </c>
    </row>
    <row r="44" spans="1:23" customFormat="1" ht="114" hidden="1">
      <c r="A44" s="58">
        <v>43</v>
      </c>
      <c r="B44" s="56" t="s">
        <v>101</v>
      </c>
      <c r="C44" s="6" t="s">
        <v>282</v>
      </c>
      <c r="D44" s="6" t="s">
        <v>288</v>
      </c>
      <c r="E44" s="6" t="s">
        <v>140</v>
      </c>
      <c r="F44" s="6" t="s">
        <v>380</v>
      </c>
      <c r="G44" s="69" t="s">
        <v>381</v>
      </c>
      <c r="H44" s="7" t="s">
        <v>397</v>
      </c>
      <c r="I44" s="6" t="s">
        <v>398</v>
      </c>
      <c r="J44" s="6"/>
      <c r="K44" s="7" t="s">
        <v>399</v>
      </c>
      <c r="L44" s="6" t="s">
        <v>105</v>
      </c>
      <c r="M44" s="6" t="s">
        <v>105</v>
      </c>
      <c r="N44" s="6" t="s">
        <v>400</v>
      </c>
      <c r="O44" s="6" t="s">
        <v>111</v>
      </c>
      <c r="P44" s="6" t="s">
        <v>105</v>
      </c>
      <c r="Q44" s="6" t="s">
        <v>105</v>
      </c>
      <c r="R44" s="6" t="s">
        <v>105</v>
      </c>
      <c r="S44" s="6" t="s">
        <v>105</v>
      </c>
      <c r="T44" s="18" t="s">
        <v>395</v>
      </c>
      <c r="U44" s="13" t="s">
        <v>123</v>
      </c>
      <c r="V44" s="10" t="s">
        <v>396</v>
      </c>
    </row>
    <row r="45" spans="1:23" customFormat="1" ht="114" hidden="1">
      <c r="A45" s="58">
        <v>44</v>
      </c>
      <c r="B45" s="56" t="s">
        <v>101</v>
      </c>
      <c r="C45" s="6" t="s">
        <v>282</v>
      </c>
      <c r="D45" s="6" t="s">
        <v>288</v>
      </c>
      <c r="E45" s="6" t="s">
        <v>140</v>
      </c>
      <c r="F45" s="6" t="s">
        <v>380</v>
      </c>
      <c r="G45" s="69" t="s">
        <v>381</v>
      </c>
      <c r="H45" s="7" t="s">
        <v>401</v>
      </c>
      <c r="I45" s="6" t="s">
        <v>398</v>
      </c>
      <c r="J45" s="6" t="s">
        <v>402</v>
      </c>
      <c r="K45" s="7" t="s">
        <v>403</v>
      </c>
      <c r="L45" s="6" t="s">
        <v>110</v>
      </c>
      <c r="M45" s="7" t="s">
        <v>403</v>
      </c>
      <c r="N45" s="6" t="s">
        <v>404</v>
      </c>
      <c r="O45" s="6" t="s">
        <v>111</v>
      </c>
      <c r="P45" s="6" t="s">
        <v>105</v>
      </c>
      <c r="Q45" s="6" t="s">
        <v>105</v>
      </c>
      <c r="R45" s="6" t="s">
        <v>105</v>
      </c>
      <c r="S45" s="6" t="s">
        <v>105</v>
      </c>
      <c r="T45" s="18" t="s">
        <v>395</v>
      </c>
      <c r="U45" s="13" t="s">
        <v>123</v>
      </c>
      <c r="V45" s="10" t="s">
        <v>396</v>
      </c>
    </row>
    <row r="46" spans="1:23" customFormat="1" ht="240" hidden="1">
      <c r="A46" s="58">
        <v>45</v>
      </c>
      <c r="B46" s="56" t="s">
        <v>101</v>
      </c>
      <c r="C46" s="69" t="s">
        <v>282</v>
      </c>
      <c r="D46" s="69" t="s">
        <v>288</v>
      </c>
      <c r="E46" s="6" t="s">
        <v>140</v>
      </c>
      <c r="F46" s="69" t="s">
        <v>380</v>
      </c>
      <c r="G46" s="69" t="s">
        <v>381</v>
      </c>
      <c r="H46" s="70" t="s">
        <v>405</v>
      </c>
      <c r="I46" s="69" t="s">
        <v>406</v>
      </c>
      <c r="J46" s="69"/>
      <c r="K46" s="70" t="s">
        <v>407</v>
      </c>
      <c r="L46" s="69" t="s">
        <v>110</v>
      </c>
      <c r="M46" s="70" t="s">
        <v>407</v>
      </c>
      <c r="N46" s="69" t="s">
        <v>408</v>
      </c>
      <c r="O46" s="69" t="s">
        <v>111</v>
      </c>
      <c r="P46" s="6" t="s">
        <v>105</v>
      </c>
      <c r="Q46" s="6" t="s">
        <v>105</v>
      </c>
      <c r="R46" s="6" t="s">
        <v>105</v>
      </c>
      <c r="S46" s="6" t="s">
        <v>105</v>
      </c>
      <c r="T46" s="79" t="s">
        <v>409</v>
      </c>
      <c r="U46" s="13" t="s">
        <v>123</v>
      </c>
      <c r="V46" s="67"/>
    </row>
    <row r="47" spans="1:23" customFormat="1" ht="185.25" hidden="1">
      <c r="A47" s="58">
        <v>46</v>
      </c>
      <c r="B47" s="56" t="s">
        <v>101</v>
      </c>
      <c r="C47" s="6" t="s">
        <v>282</v>
      </c>
      <c r="D47" s="6" t="s">
        <v>288</v>
      </c>
      <c r="E47" s="6" t="s">
        <v>140</v>
      </c>
      <c r="F47" s="6" t="s">
        <v>380</v>
      </c>
      <c r="G47" s="69" t="s">
        <v>381</v>
      </c>
      <c r="H47" s="7" t="s">
        <v>410</v>
      </c>
      <c r="I47" s="6" t="s">
        <v>411</v>
      </c>
      <c r="J47" s="6"/>
      <c r="K47" s="7" t="s">
        <v>359</v>
      </c>
      <c r="L47" s="6" t="s">
        <v>105</v>
      </c>
      <c r="M47" s="6" t="s">
        <v>105</v>
      </c>
      <c r="N47" s="69" t="s">
        <v>412</v>
      </c>
      <c r="O47" s="6" t="s">
        <v>105</v>
      </c>
      <c r="P47" s="6" t="s">
        <v>105</v>
      </c>
      <c r="Q47" s="6" t="s">
        <v>105</v>
      </c>
      <c r="R47" s="6" t="s">
        <v>105</v>
      </c>
      <c r="S47" s="6" t="s">
        <v>105</v>
      </c>
      <c r="T47" s="18" t="s">
        <v>413</v>
      </c>
      <c r="U47" s="13" t="s">
        <v>123</v>
      </c>
      <c r="V47" s="10" t="s">
        <v>392</v>
      </c>
    </row>
    <row r="48" spans="1:23" customFormat="1" ht="171" hidden="1">
      <c r="A48" s="58">
        <v>47</v>
      </c>
      <c r="B48" s="56" t="s">
        <v>101</v>
      </c>
      <c r="C48" s="6" t="s">
        <v>282</v>
      </c>
      <c r="D48" s="6" t="s">
        <v>288</v>
      </c>
      <c r="E48" s="6" t="s">
        <v>140</v>
      </c>
      <c r="F48" s="6" t="s">
        <v>380</v>
      </c>
      <c r="G48" s="69" t="s">
        <v>381</v>
      </c>
      <c r="H48" s="7" t="s">
        <v>414</v>
      </c>
      <c r="I48" s="6" t="s">
        <v>415</v>
      </c>
      <c r="J48" s="6"/>
      <c r="K48" s="7" t="s">
        <v>416</v>
      </c>
      <c r="L48" s="6" t="s">
        <v>105</v>
      </c>
      <c r="M48" s="6" t="s">
        <v>105</v>
      </c>
      <c r="N48" s="69" t="s">
        <v>417</v>
      </c>
      <c r="O48" s="6" t="s">
        <v>105</v>
      </c>
      <c r="P48" s="6" t="s">
        <v>105</v>
      </c>
      <c r="Q48" s="6" t="s">
        <v>105</v>
      </c>
      <c r="R48" s="6" t="s">
        <v>105</v>
      </c>
      <c r="S48" s="6" t="s">
        <v>105</v>
      </c>
      <c r="T48" s="18" t="s">
        <v>418</v>
      </c>
      <c r="U48" s="13" t="s">
        <v>123</v>
      </c>
      <c r="V48" s="10" t="s">
        <v>392</v>
      </c>
    </row>
    <row r="49" spans="1:22" customFormat="1" ht="60" hidden="1">
      <c r="A49" s="58">
        <v>48</v>
      </c>
      <c r="B49" s="56" t="s">
        <v>101</v>
      </c>
      <c r="C49" s="6" t="s">
        <v>282</v>
      </c>
      <c r="D49" s="6" t="s">
        <v>288</v>
      </c>
      <c r="E49" s="6" t="s">
        <v>140</v>
      </c>
      <c r="F49" s="6" t="s">
        <v>224</v>
      </c>
      <c r="G49" s="6"/>
      <c r="H49" s="16" t="s">
        <v>419</v>
      </c>
      <c r="I49" s="6" t="s">
        <v>420</v>
      </c>
      <c r="J49" s="7" t="s">
        <v>421</v>
      </c>
      <c r="K49" s="6" t="s">
        <v>422</v>
      </c>
      <c r="L49" s="6" t="s">
        <v>110</v>
      </c>
      <c r="M49" s="6" t="s">
        <v>423</v>
      </c>
      <c r="N49" s="6" t="s">
        <v>424</v>
      </c>
      <c r="O49" s="6" t="s">
        <v>240</v>
      </c>
      <c r="P49" s="6" t="s">
        <v>105</v>
      </c>
      <c r="Q49" s="6" t="s">
        <v>105</v>
      </c>
      <c r="R49" s="6" t="s">
        <v>105</v>
      </c>
      <c r="S49" s="6"/>
      <c r="T49" s="12" t="s">
        <v>425</v>
      </c>
      <c r="U49" s="12" t="s">
        <v>123</v>
      </c>
      <c r="V49" s="6"/>
    </row>
    <row r="50" spans="1:22" customFormat="1" ht="60" hidden="1">
      <c r="A50" s="58">
        <v>49</v>
      </c>
      <c r="B50" s="56" t="s">
        <v>101</v>
      </c>
      <c r="C50" s="69" t="s">
        <v>282</v>
      </c>
      <c r="D50" s="69" t="s">
        <v>288</v>
      </c>
      <c r="E50" s="69" t="s">
        <v>113</v>
      </c>
      <c r="F50" s="69" t="s">
        <v>224</v>
      </c>
      <c r="G50" s="69"/>
      <c r="H50" s="70" t="s">
        <v>426</v>
      </c>
      <c r="I50" s="69"/>
      <c r="J50" s="69" t="s">
        <v>427</v>
      </c>
      <c r="K50" s="70" t="s">
        <v>428</v>
      </c>
      <c r="L50" s="69" t="s">
        <v>110</v>
      </c>
      <c r="M50" s="70" t="s">
        <v>428</v>
      </c>
      <c r="N50" s="69" t="s">
        <v>429</v>
      </c>
      <c r="O50" s="69" t="s">
        <v>111</v>
      </c>
      <c r="P50" s="69" t="s">
        <v>110</v>
      </c>
      <c r="Q50" s="69" t="s">
        <v>105</v>
      </c>
      <c r="R50" s="69" t="s">
        <v>105</v>
      </c>
      <c r="S50" s="69" t="s">
        <v>105</v>
      </c>
      <c r="T50" s="12" t="s">
        <v>425</v>
      </c>
      <c r="U50" s="12" t="s">
        <v>123</v>
      </c>
      <c r="V50" s="69"/>
    </row>
    <row r="51" spans="1:22" customFormat="1" ht="45" hidden="1">
      <c r="A51" s="58">
        <v>50</v>
      </c>
      <c r="B51" s="56" t="s">
        <v>101</v>
      </c>
      <c r="C51" s="6" t="s">
        <v>282</v>
      </c>
      <c r="D51" s="6" t="s">
        <v>288</v>
      </c>
      <c r="E51" s="6" t="s">
        <v>289</v>
      </c>
      <c r="F51" s="6" t="s">
        <v>277</v>
      </c>
      <c r="G51" s="6"/>
      <c r="H51" s="7" t="s">
        <v>430</v>
      </c>
      <c r="I51" s="6"/>
      <c r="J51" s="6" t="s">
        <v>431</v>
      </c>
      <c r="K51" s="7" t="s">
        <v>416</v>
      </c>
      <c r="L51" s="6" t="s">
        <v>110</v>
      </c>
      <c r="M51" s="7" t="s">
        <v>416</v>
      </c>
      <c r="N51" s="6" t="s">
        <v>432</v>
      </c>
      <c r="O51" s="6" t="s">
        <v>133</v>
      </c>
      <c r="P51" s="6" t="s">
        <v>105</v>
      </c>
      <c r="Q51" s="6" t="s">
        <v>105</v>
      </c>
      <c r="R51" s="6" t="s">
        <v>105</v>
      </c>
      <c r="S51" s="6" t="s">
        <v>105</v>
      </c>
      <c r="T51" s="15" t="s">
        <v>433</v>
      </c>
      <c r="U51" s="15" t="s">
        <v>164</v>
      </c>
      <c r="V51" s="9"/>
    </row>
    <row r="52" spans="1:22" customFormat="1" ht="120" hidden="1">
      <c r="A52" s="58">
        <v>51</v>
      </c>
      <c r="B52" s="56" t="s">
        <v>101</v>
      </c>
      <c r="C52" s="6" t="s">
        <v>282</v>
      </c>
      <c r="D52" s="6" t="s">
        <v>288</v>
      </c>
      <c r="E52" s="6" t="s">
        <v>140</v>
      </c>
      <c r="F52" s="6" t="s">
        <v>224</v>
      </c>
      <c r="G52" s="6"/>
      <c r="H52" s="7" t="s">
        <v>434</v>
      </c>
      <c r="I52" s="6"/>
      <c r="J52" s="6" t="s">
        <v>435</v>
      </c>
      <c r="K52" s="7" t="s">
        <v>436</v>
      </c>
      <c r="L52" s="6" t="s">
        <v>110</v>
      </c>
      <c r="M52" s="7" t="s">
        <v>436</v>
      </c>
      <c r="N52" s="6" t="s">
        <v>437</v>
      </c>
      <c r="O52" s="6" t="s">
        <v>111</v>
      </c>
      <c r="P52" s="6" t="s">
        <v>105</v>
      </c>
      <c r="Q52" s="6" t="s">
        <v>105</v>
      </c>
      <c r="R52" s="6" t="s">
        <v>105</v>
      </c>
      <c r="S52" s="6" t="s">
        <v>105</v>
      </c>
      <c r="T52" s="12" t="s">
        <v>425</v>
      </c>
      <c r="U52" s="12" t="s">
        <v>123</v>
      </c>
      <c r="V52" s="6" t="s">
        <v>438</v>
      </c>
    </row>
    <row r="53" spans="1:22" customFormat="1" ht="120" hidden="1">
      <c r="A53" s="58">
        <v>52</v>
      </c>
      <c r="B53" s="56" t="s">
        <v>101</v>
      </c>
      <c r="C53" s="6" t="s">
        <v>282</v>
      </c>
      <c r="D53" s="6" t="s">
        <v>288</v>
      </c>
      <c r="E53" s="6" t="s">
        <v>140</v>
      </c>
      <c r="F53" s="6" t="s">
        <v>224</v>
      </c>
      <c r="G53" s="6" t="s">
        <v>291</v>
      </c>
      <c r="H53" s="7" t="s">
        <v>439</v>
      </c>
      <c r="I53" s="6"/>
      <c r="J53" s="6" t="s">
        <v>440</v>
      </c>
      <c r="K53" s="7" t="s">
        <v>441</v>
      </c>
      <c r="L53" s="6" t="s">
        <v>110</v>
      </c>
      <c r="M53" s="7" t="s">
        <v>441</v>
      </c>
      <c r="N53" s="6" t="s">
        <v>442</v>
      </c>
      <c r="O53" s="6" t="s">
        <v>111</v>
      </c>
      <c r="P53" s="6" t="s">
        <v>105</v>
      </c>
      <c r="Q53" s="6" t="s">
        <v>105</v>
      </c>
      <c r="R53" s="6" t="s">
        <v>105</v>
      </c>
      <c r="S53" s="6" t="s">
        <v>105</v>
      </c>
      <c r="T53" s="12" t="s">
        <v>443</v>
      </c>
      <c r="U53" s="12" t="s">
        <v>123</v>
      </c>
      <c r="V53" s="59" t="s">
        <v>444</v>
      </c>
    </row>
    <row r="54" spans="1:22" customFormat="1" ht="150" hidden="1">
      <c r="A54" s="58">
        <v>53</v>
      </c>
      <c r="B54" s="56" t="s">
        <v>101</v>
      </c>
      <c r="C54" s="6" t="s">
        <v>282</v>
      </c>
      <c r="D54" s="6" t="s">
        <v>288</v>
      </c>
      <c r="E54" s="6" t="s">
        <v>140</v>
      </c>
      <c r="F54" s="6" t="s">
        <v>114</v>
      </c>
      <c r="G54" s="6" t="s">
        <v>291</v>
      </c>
      <c r="H54" s="7" t="s">
        <v>445</v>
      </c>
      <c r="I54" s="6" t="s">
        <v>445</v>
      </c>
      <c r="J54" s="6" t="s">
        <v>385</v>
      </c>
      <c r="K54" s="6" t="s">
        <v>446</v>
      </c>
      <c r="L54" s="6" t="s">
        <v>110</v>
      </c>
      <c r="M54" s="6" t="s">
        <v>385</v>
      </c>
      <c r="N54" s="6" t="s">
        <v>447</v>
      </c>
      <c r="O54" s="6" t="s">
        <v>240</v>
      </c>
      <c r="P54" s="6" t="s">
        <v>105</v>
      </c>
      <c r="Q54" s="6" t="s">
        <v>105</v>
      </c>
      <c r="R54" s="6" t="s">
        <v>105</v>
      </c>
      <c r="S54" s="6" t="s">
        <v>105</v>
      </c>
      <c r="T54" s="12" t="s">
        <v>448</v>
      </c>
      <c r="U54" s="12" t="s">
        <v>123</v>
      </c>
      <c r="V54" s="60" t="s">
        <v>449</v>
      </c>
    </row>
    <row r="55" spans="1:22" customFormat="1" ht="120" hidden="1">
      <c r="A55" s="58">
        <v>54</v>
      </c>
      <c r="B55" s="56" t="s">
        <v>101</v>
      </c>
      <c r="C55" s="6" t="s">
        <v>282</v>
      </c>
      <c r="D55" s="6" t="s">
        <v>288</v>
      </c>
      <c r="E55" s="6" t="s">
        <v>140</v>
      </c>
      <c r="F55" s="6" t="s">
        <v>114</v>
      </c>
      <c r="G55" s="6" t="s">
        <v>291</v>
      </c>
      <c r="H55" s="7" t="s">
        <v>450</v>
      </c>
      <c r="I55" s="6" t="s">
        <v>107</v>
      </c>
      <c r="J55" s="6" t="s">
        <v>451</v>
      </c>
      <c r="K55" s="7" t="s">
        <v>452</v>
      </c>
      <c r="L55" s="6" t="s">
        <v>110</v>
      </c>
      <c r="M55" s="7" t="s">
        <v>452</v>
      </c>
      <c r="N55" s="6" t="s">
        <v>453</v>
      </c>
      <c r="O55" s="6" t="s">
        <v>111</v>
      </c>
      <c r="P55" s="6" t="s">
        <v>105</v>
      </c>
      <c r="Q55" s="6" t="s">
        <v>105</v>
      </c>
      <c r="R55" s="6" t="s">
        <v>105</v>
      </c>
      <c r="S55" s="6" t="s">
        <v>105</v>
      </c>
      <c r="T55" s="12" t="s">
        <v>448</v>
      </c>
      <c r="U55" s="12" t="s">
        <v>123</v>
      </c>
      <c r="V55" s="60" t="s">
        <v>454</v>
      </c>
    </row>
    <row r="56" spans="1:22" customFormat="1" ht="120" hidden="1">
      <c r="A56" s="58">
        <v>55</v>
      </c>
      <c r="B56" s="56" t="s">
        <v>101</v>
      </c>
      <c r="C56" s="6" t="s">
        <v>282</v>
      </c>
      <c r="D56" s="6" t="s">
        <v>288</v>
      </c>
      <c r="E56" s="6" t="s">
        <v>140</v>
      </c>
      <c r="F56" s="6" t="s">
        <v>114</v>
      </c>
      <c r="G56" s="6" t="s">
        <v>291</v>
      </c>
      <c r="H56" s="7" t="s">
        <v>455</v>
      </c>
      <c r="I56" s="6" t="s">
        <v>120</v>
      </c>
      <c r="J56" s="6" t="s">
        <v>456</v>
      </c>
      <c r="K56" s="7" t="s">
        <v>457</v>
      </c>
      <c r="L56" s="6" t="s">
        <v>110</v>
      </c>
      <c r="M56" s="7" t="s">
        <v>457</v>
      </c>
      <c r="N56" s="6" t="s">
        <v>458</v>
      </c>
      <c r="O56" s="6" t="s">
        <v>111</v>
      </c>
      <c r="P56" s="6" t="s">
        <v>105</v>
      </c>
      <c r="Q56" s="6" t="s">
        <v>105</v>
      </c>
      <c r="R56" s="6" t="s">
        <v>105</v>
      </c>
      <c r="S56" s="6" t="s">
        <v>105</v>
      </c>
      <c r="T56" s="12" t="s">
        <v>448</v>
      </c>
      <c r="U56" s="12" t="s">
        <v>123</v>
      </c>
      <c r="V56" s="60" t="s">
        <v>454</v>
      </c>
    </row>
    <row r="57" spans="1:22" customFormat="1" ht="180" hidden="1">
      <c r="A57" s="58">
        <v>56</v>
      </c>
      <c r="B57" s="56" t="s">
        <v>101</v>
      </c>
      <c r="C57" s="6" t="s">
        <v>282</v>
      </c>
      <c r="D57" s="6" t="s">
        <v>288</v>
      </c>
      <c r="E57" s="6" t="s">
        <v>140</v>
      </c>
      <c r="F57" s="6" t="s">
        <v>114</v>
      </c>
      <c r="G57" s="6" t="s">
        <v>291</v>
      </c>
      <c r="H57" s="7" t="s">
        <v>459</v>
      </c>
      <c r="I57" s="6" t="s">
        <v>460</v>
      </c>
      <c r="J57" s="6" t="s">
        <v>461</v>
      </c>
      <c r="K57" s="7" t="s">
        <v>180</v>
      </c>
      <c r="L57" s="6" t="s">
        <v>110</v>
      </c>
      <c r="M57" s="7" t="s">
        <v>180</v>
      </c>
      <c r="N57" s="6" t="s">
        <v>462</v>
      </c>
      <c r="O57" s="6" t="s">
        <v>184</v>
      </c>
      <c r="P57" s="6" t="s">
        <v>105</v>
      </c>
      <c r="Q57" s="6" t="s">
        <v>105</v>
      </c>
      <c r="R57" s="6" t="s">
        <v>105</v>
      </c>
      <c r="S57" s="6" t="s">
        <v>105</v>
      </c>
      <c r="T57" s="12" t="s">
        <v>463</v>
      </c>
      <c r="U57" s="12" t="s">
        <v>123</v>
      </c>
      <c r="V57" s="60" t="s">
        <v>464</v>
      </c>
    </row>
    <row r="58" spans="1:22" customFormat="1" ht="180" hidden="1">
      <c r="A58" s="58">
        <v>57</v>
      </c>
      <c r="B58" s="56" t="s">
        <v>101</v>
      </c>
      <c r="C58" s="6" t="s">
        <v>282</v>
      </c>
      <c r="D58" s="6" t="s">
        <v>288</v>
      </c>
      <c r="E58" s="6" t="s">
        <v>617</v>
      </c>
      <c r="F58" s="6" t="s">
        <v>224</v>
      </c>
      <c r="G58" s="6" t="s">
        <v>291</v>
      </c>
      <c r="H58" s="6" t="s">
        <v>734</v>
      </c>
      <c r="I58" s="6" t="s">
        <v>105</v>
      </c>
      <c r="J58" s="6" t="s">
        <v>105</v>
      </c>
      <c r="K58" s="6" t="s">
        <v>465</v>
      </c>
      <c r="L58" s="6" t="s">
        <v>110</v>
      </c>
      <c r="M58" s="7" t="s">
        <v>465</v>
      </c>
      <c r="N58" s="6" t="s">
        <v>466</v>
      </c>
      <c r="O58" s="6" t="s">
        <v>111</v>
      </c>
      <c r="P58" s="6" t="s">
        <v>110</v>
      </c>
      <c r="Q58" s="7" t="s">
        <v>105</v>
      </c>
      <c r="R58" s="6" t="s">
        <v>420</v>
      </c>
      <c r="S58" s="6" t="s">
        <v>111</v>
      </c>
      <c r="T58" s="6"/>
      <c r="U58" s="6" t="s">
        <v>123</v>
      </c>
      <c r="V58" s="9" t="s">
        <v>682</v>
      </c>
    </row>
    <row r="59" spans="1:22" customFormat="1" ht="75" hidden="1">
      <c r="A59" s="58">
        <v>58</v>
      </c>
      <c r="B59" s="56" t="s">
        <v>101</v>
      </c>
      <c r="C59" s="6" t="s">
        <v>282</v>
      </c>
      <c r="D59" s="6" t="s">
        <v>288</v>
      </c>
      <c r="E59" s="6" t="s">
        <v>683</v>
      </c>
      <c r="F59" s="6" t="s">
        <v>467</v>
      </c>
      <c r="G59" s="6" t="s">
        <v>291</v>
      </c>
      <c r="H59" s="6" t="s">
        <v>105</v>
      </c>
      <c r="I59" s="6" t="s">
        <v>105</v>
      </c>
      <c r="J59" s="6" t="s">
        <v>105</v>
      </c>
      <c r="K59" s="6" t="s">
        <v>105</v>
      </c>
      <c r="L59" s="6" t="s">
        <v>729</v>
      </c>
      <c r="M59" s="7" t="s">
        <v>468</v>
      </c>
      <c r="N59" s="6" t="s">
        <v>469</v>
      </c>
      <c r="O59" s="6" t="s">
        <v>111</v>
      </c>
      <c r="P59" s="6" t="s">
        <v>110</v>
      </c>
      <c r="Q59" s="7" t="s">
        <v>468</v>
      </c>
      <c r="R59" s="6" t="s">
        <v>470</v>
      </c>
      <c r="S59" s="6" t="s">
        <v>111</v>
      </c>
      <c r="T59" s="6"/>
      <c r="U59" s="6" t="s">
        <v>123</v>
      </c>
      <c r="V59" s="6" t="s">
        <v>730</v>
      </c>
    </row>
    <row r="60" spans="1:22" customFormat="1" ht="30" hidden="1">
      <c r="A60" s="58">
        <v>59</v>
      </c>
      <c r="B60" s="56" t="s">
        <v>101</v>
      </c>
      <c r="C60" s="6" t="s">
        <v>102</v>
      </c>
      <c r="D60" s="6" t="s">
        <v>103</v>
      </c>
      <c r="E60" s="6" t="s">
        <v>104</v>
      </c>
      <c r="F60" s="6" t="s">
        <v>148</v>
      </c>
      <c r="G60" s="6" t="s">
        <v>115</v>
      </c>
      <c r="H60" s="6" t="s">
        <v>105</v>
      </c>
      <c r="I60" s="6" t="s">
        <v>105</v>
      </c>
      <c r="J60" s="6" t="s">
        <v>105</v>
      </c>
      <c r="K60" s="6" t="s">
        <v>105</v>
      </c>
      <c r="L60" s="6" t="s">
        <v>471</v>
      </c>
      <c r="M60" s="6" t="s">
        <v>472</v>
      </c>
      <c r="N60" s="6" t="s">
        <v>473</v>
      </c>
      <c r="O60" s="6" t="s">
        <v>111</v>
      </c>
      <c r="P60" s="6" t="s">
        <v>110</v>
      </c>
      <c r="Q60" s="6" t="s">
        <v>472</v>
      </c>
      <c r="R60" s="6" t="s">
        <v>473</v>
      </c>
      <c r="S60" s="6" t="s">
        <v>111</v>
      </c>
      <c r="T60" s="6"/>
      <c r="U60" s="6" t="s">
        <v>123</v>
      </c>
      <c r="V60" s="6"/>
    </row>
    <row r="61" spans="1:22" customFormat="1" ht="30" hidden="1">
      <c r="A61" s="58">
        <v>60</v>
      </c>
      <c r="B61" s="56" t="s">
        <v>101</v>
      </c>
      <c r="C61" s="6" t="s">
        <v>102</v>
      </c>
      <c r="D61" s="6" t="s">
        <v>103</v>
      </c>
      <c r="E61" s="6" t="s">
        <v>104</v>
      </c>
      <c r="F61" s="6" t="s">
        <v>157</v>
      </c>
      <c r="G61" s="6" t="s">
        <v>115</v>
      </c>
      <c r="H61" s="6" t="s">
        <v>105</v>
      </c>
      <c r="I61" s="6" t="s">
        <v>105</v>
      </c>
      <c r="J61" s="6" t="s">
        <v>105</v>
      </c>
      <c r="K61" s="6" t="s">
        <v>105</v>
      </c>
      <c r="L61" s="6" t="s">
        <v>474</v>
      </c>
      <c r="M61" s="7" t="s">
        <v>475</v>
      </c>
      <c r="N61" s="6" t="s">
        <v>159</v>
      </c>
      <c r="O61" s="6" t="s">
        <v>111</v>
      </c>
      <c r="P61" s="6" t="s">
        <v>110</v>
      </c>
      <c r="Q61" s="7" t="s">
        <v>475</v>
      </c>
      <c r="R61" s="6" t="s">
        <v>159</v>
      </c>
      <c r="S61" s="6" t="s">
        <v>111</v>
      </c>
      <c r="T61" s="6"/>
      <c r="U61" s="6" t="s">
        <v>164</v>
      </c>
      <c r="V61" s="6"/>
    </row>
    <row r="62" spans="1:22" customFormat="1" ht="30" hidden="1">
      <c r="A62" s="58">
        <v>61</v>
      </c>
      <c r="B62" s="56" t="s">
        <v>101</v>
      </c>
      <c r="C62" s="6" t="s">
        <v>102</v>
      </c>
      <c r="D62" s="6" t="s">
        <v>103</v>
      </c>
      <c r="E62" s="6" t="s">
        <v>104</v>
      </c>
      <c r="F62" s="6" t="s">
        <v>105</v>
      </c>
      <c r="G62" s="6" t="s">
        <v>115</v>
      </c>
      <c r="H62" s="6" t="s">
        <v>105</v>
      </c>
      <c r="I62" s="6" t="s">
        <v>105</v>
      </c>
      <c r="J62" s="6" t="s">
        <v>105</v>
      </c>
      <c r="K62" s="6" t="s">
        <v>105</v>
      </c>
      <c r="L62" s="6" t="s">
        <v>476</v>
      </c>
      <c r="M62" s="6" t="s">
        <v>477</v>
      </c>
      <c r="N62" s="6" t="s">
        <v>478</v>
      </c>
      <c r="O62" s="6" t="s">
        <v>111</v>
      </c>
      <c r="P62" s="6" t="s">
        <v>110</v>
      </c>
      <c r="Q62" s="6" t="s">
        <v>477</v>
      </c>
      <c r="R62" s="6" t="s">
        <v>479</v>
      </c>
      <c r="S62" s="6" t="s">
        <v>111</v>
      </c>
      <c r="T62" s="6"/>
      <c r="U62" s="6" t="s">
        <v>123</v>
      </c>
      <c r="V62" s="6"/>
    </row>
    <row r="63" spans="1:22" customFormat="1" ht="60" hidden="1">
      <c r="A63" s="58">
        <v>62</v>
      </c>
      <c r="B63" s="56" t="s">
        <v>101</v>
      </c>
      <c r="C63" s="6" t="s">
        <v>282</v>
      </c>
      <c r="D63" s="6" t="s">
        <v>288</v>
      </c>
      <c r="E63" s="6" t="s">
        <v>480</v>
      </c>
      <c r="F63" s="6" t="s">
        <v>290</v>
      </c>
      <c r="G63" s="6" t="s">
        <v>291</v>
      </c>
      <c r="H63" s="7" t="s">
        <v>481</v>
      </c>
      <c r="I63" s="81" t="s">
        <v>293</v>
      </c>
      <c r="J63" s="81" t="s">
        <v>482</v>
      </c>
      <c r="K63" s="7" t="s">
        <v>483</v>
      </c>
      <c r="L63" s="6" t="s">
        <v>105</v>
      </c>
      <c r="M63" s="6" t="s">
        <v>105</v>
      </c>
      <c r="N63" s="6" t="s">
        <v>484</v>
      </c>
      <c r="O63" s="6" t="s">
        <v>111</v>
      </c>
      <c r="P63" s="6" t="s">
        <v>105</v>
      </c>
      <c r="Q63" s="6" t="s">
        <v>105</v>
      </c>
      <c r="R63" s="6" t="s">
        <v>105</v>
      </c>
      <c r="S63" s="6" t="s">
        <v>105</v>
      </c>
      <c r="T63" s="12" t="s">
        <v>297</v>
      </c>
      <c r="U63" s="12" t="s">
        <v>123</v>
      </c>
      <c r="V63" s="6"/>
    </row>
    <row r="64" spans="1:22" customFormat="1" ht="60" hidden="1">
      <c r="A64" s="58">
        <v>63</v>
      </c>
      <c r="B64" s="56" t="s">
        <v>101</v>
      </c>
      <c r="C64" s="6" t="s">
        <v>282</v>
      </c>
      <c r="D64" s="6" t="s">
        <v>288</v>
      </c>
      <c r="E64" s="6" t="s">
        <v>480</v>
      </c>
      <c r="F64" s="6" t="s">
        <v>290</v>
      </c>
      <c r="G64" s="6" t="s">
        <v>291</v>
      </c>
      <c r="H64" s="6" t="s">
        <v>105</v>
      </c>
      <c r="I64" s="6" t="s">
        <v>105</v>
      </c>
      <c r="J64" s="6" t="s">
        <v>105</v>
      </c>
      <c r="K64" s="7" t="s">
        <v>485</v>
      </c>
      <c r="L64" s="6" t="s">
        <v>486</v>
      </c>
      <c r="M64" s="7" t="s">
        <v>485</v>
      </c>
      <c r="N64" s="6" t="s">
        <v>487</v>
      </c>
      <c r="O64" s="6" t="s">
        <v>111</v>
      </c>
      <c r="P64" s="6" t="s">
        <v>110</v>
      </c>
      <c r="Q64" s="7" t="s">
        <v>485</v>
      </c>
      <c r="R64" s="6" t="s">
        <v>487</v>
      </c>
      <c r="S64" s="6" t="s">
        <v>111</v>
      </c>
      <c r="T64" s="6" t="s">
        <v>488</v>
      </c>
      <c r="U64" s="6" t="s">
        <v>123</v>
      </c>
      <c r="V64" s="6"/>
    </row>
    <row r="65" spans="1:22" customFormat="1" ht="30" hidden="1">
      <c r="A65" s="58">
        <v>64</v>
      </c>
      <c r="B65" s="56" t="s">
        <v>101</v>
      </c>
      <c r="C65" s="6" t="s">
        <v>489</v>
      </c>
      <c r="D65" s="6" t="s">
        <v>490</v>
      </c>
      <c r="E65" s="6" t="s">
        <v>104</v>
      </c>
      <c r="F65" s="6" t="s">
        <v>105</v>
      </c>
      <c r="G65" s="6" t="s">
        <v>491</v>
      </c>
      <c r="H65" s="6" t="s">
        <v>106</v>
      </c>
      <c r="I65" s="6" t="s">
        <v>107</v>
      </c>
      <c r="J65" s="6" t="s">
        <v>108</v>
      </c>
      <c r="K65" s="7" t="s">
        <v>109</v>
      </c>
      <c r="L65" s="6" t="s">
        <v>110</v>
      </c>
      <c r="M65" s="7" t="s">
        <v>109</v>
      </c>
      <c r="N65" s="6" t="s">
        <v>107</v>
      </c>
      <c r="O65" s="6" t="s">
        <v>111</v>
      </c>
      <c r="P65" s="6" t="s">
        <v>110</v>
      </c>
      <c r="Q65" s="7" t="s">
        <v>109</v>
      </c>
      <c r="R65" s="6" t="s">
        <v>105</v>
      </c>
      <c r="S65" s="6" t="s">
        <v>105</v>
      </c>
      <c r="T65" s="6"/>
      <c r="U65" s="6"/>
      <c r="V65" s="6"/>
    </row>
    <row r="66" spans="1:22" customFormat="1" ht="75" hidden="1">
      <c r="A66" s="58">
        <v>65</v>
      </c>
      <c r="B66" s="56" t="s">
        <v>215</v>
      </c>
      <c r="C66" s="6" t="s">
        <v>489</v>
      </c>
      <c r="D66" s="6" t="s">
        <v>490</v>
      </c>
      <c r="E66" s="6" t="s">
        <v>583</v>
      </c>
      <c r="F66" s="6" t="s">
        <v>105</v>
      </c>
      <c r="G66" s="6" t="s">
        <v>492</v>
      </c>
      <c r="H66" s="6" t="s">
        <v>493</v>
      </c>
      <c r="I66" s="6" t="s">
        <v>494</v>
      </c>
      <c r="J66" s="6" t="s">
        <v>495</v>
      </c>
      <c r="K66" s="7" t="s">
        <v>385</v>
      </c>
      <c r="L66" s="6" t="s">
        <v>110</v>
      </c>
      <c r="M66" s="6" t="s">
        <v>385</v>
      </c>
      <c r="N66" s="6" t="s">
        <v>496</v>
      </c>
      <c r="O66" s="6" t="s">
        <v>240</v>
      </c>
      <c r="P66" s="6" t="s">
        <v>612</v>
      </c>
      <c r="Q66" s="6" t="s">
        <v>497</v>
      </c>
      <c r="R66" s="6" t="s">
        <v>105</v>
      </c>
      <c r="S66" s="6" t="s">
        <v>105</v>
      </c>
      <c r="T66" s="6"/>
      <c r="U66" s="6"/>
      <c r="V66" s="6"/>
    </row>
    <row r="67" spans="1:22" customFormat="1" ht="105" hidden="1">
      <c r="A67" s="58">
        <v>66</v>
      </c>
      <c r="B67" s="56" t="s">
        <v>215</v>
      </c>
      <c r="C67" s="6" t="s">
        <v>489</v>
      </c>
      <c r="D67" s="6" t="s">
        <v>490</v>
      </c>
      <c r="E67" s="6" t="s">
        <v>104</v>
      </c>
      <c r="F67" s="6" t="s">
        <v>498</v>
      </c>
      <c r="G67" s="6" t="s">
        <v>492</v>
      </c>
      <c r="H67" s="6" t="s">
        <v>499</v>
      </c>
      <c r="I67" s="6" t="s">
        <v>500</v>
      </c>
      <c r="J67" s="6" t="s">
        <v>501</v>
      </c>
      <c r="K67" s="7" t="s">
        <v>194</v>
      </c>
      <c r="L67" s="6" t="s">
        <v>110</v>
      </c>
      <c r="M67" s="7" t="s">
        <v>194</v>
      </c>
      <c r="N67" s="6" t="s">
        <v>502</v>
      </c>
      <c r="O67" s="6" t="s">
        <v>111</v>
      </c>
      <c r="P67" s="6" t="s">
        <v>220</v>
      </c>
      <c r="Q67" s="6" t="s">
        <v>220</v>
      </c>
      <c r="R67" s="6" t="s">
        <v>220</v>
      </c>
      <c r="S67" s="6" t="s">
        <v>220</v>
      </c>
      <c r="T67" s="6"/>
      <c r="U67" s="6"/>
      <c r="V67" s="6"/>
    </row>
    <row r="68" spans="1:22" customFormat="1" ht="75" hidden="1">
      <c r="A68" s="58">
        <v>67</v>
      </c>
      <c r="B68" s="56" t="s">
        <v>215</v>
      </c>
      <c r="C68" s="6" t="s">
        <v>489</v>
      </c>
      <c r="D68" s="6" t="s">
        <v>490</v>
      </c>
      <c r="E68" s="6" t="s">
        <v>104</v>
      </c>
      <c r="F68" s="6" t="s">
        <v>503</v>
      </c>
      <c r="G68" s="6" t="s">
        <v>492</v>
      </c>
      <c r="H68" s="6" t="s">
        <v>504</v>
      </c>
      <c r="I68" s="6" t="s">
        <v>505</v>
      </c>
      <c r="J68" s="6" t="s">
        <v>506</v>
      </c>
      <c r="K68" s="7" t="s">
        <v>507</v>
      </c>
      <c r="L68" s="6" t="s">
        <v>110</v>
      </c>
      <c r="M68" s="7" t="s">
        <v>507</v>
      </c>
      <c r="N68" s="6" t="s">
        <v>508</v>
      </c>
      <c r="O68" s="6" t="s">
        <v>111</v>
      </c>
      <c r="P68" s="14" t="s">
        <v>509</v>
      </c>
      <c r="Q68" s="6" t="s">
        <v>497</v>
      </c>
      <c r="R68" s="59" t="s">
        <v>220</v>
      </c>
      <c r="S68" s="59" t="s">
        <v>220</v>
      </c>
      <c r="T68" s="6"/>
      <c r="U68" s="6"/>
      <c r="V68" s="6"/>
    </row>
    <row r="69" spans="1:22" customFormat="1" ht="30" hidden="1">
      <c r="A69" s="58">
        <v>68</v>
      </c>
      <c r="B69" s="56" t="s">
        <v>215</v>
      </c>
      <c r="C69" s="6" t="s">
        <v>489</v>
      </c>
      <c r="D69" s="6" t="s">
        <v>490</v>
      </c>
      <c r="E69" s="6" t="s">
        <v>104</v>
      </c>
      <c r="F69" s="6" t="s">
        <v>510</v>
      </c>
      <c r="G69" s="6" t="s">
        <v>492</v>
      </c>
      <c r="H69" s="6" t="s">
        <v>511</v>
      </c>
      <c r="I69" s="6" t="s">
        <v>512</v>
      </c>
      <c r="J69" s="6" t="s">
        <v>513</v>
      </c>
      <c r="K69" s="7" t="s">
        <v>514</v>
      </c>
      <c r="L69" s="6" t="s">
        <v>110</v>
      </c>
      <c r="M69" s="7" t="s">
        <v>514</v>
      </c>
      <c r="N69" s="6" t="s">
        <v>515</v>
      </c>
      <c r="O69" s="6" t="s">
        <v>111</v>
      </c>
      <c r="P69" s="6" t="s">
        <v>110</v>
      </c>
      <c r="Q69" s="7" t="s">
        <v>514</v>
      </c>
      <c r="R69" s="6" t="s">
        <v>516</v>
      </c>
      <c r="S69" s="59" t="s">
        <v>111</v>
      </c>
      <c r="T69" s="6"/>
      <c r="U69" s="6"/>
      <c r="V69" s="6"/>
    </row>
    <row r="70" spans="1:22" customFormat="1" ht="180" hidden="1">
      <c r="A70" s="58">
        <v>69</v>
      </c>
      <c r="B70" s="56" t="s">
        <v>215</v>
      </c>
      <c r="C70" s="69" t="s">
        <v>102</v>
      </c>
      <c r="D70" s="69" t="s">
        <v>103</v>
      </c>
      <c r="E70" s="69" t="s">
        <v>113</v>
      </c>
      <c r="F70" s="69" t="s">
        <v>517</v>
      </c>
      <c r="G70" s="69" t="s">
        <v>663</v>
      </c>
      <c r="H70" s="69" t="s">
        <v>105</v>
      </c>
      <c r="I70" s="69" t="s">
        <v>105</v>
      </c>
      <c r="J70" s="69" t="s">
        <v>105</v>
      </c>
      <c r="K70" s="69" t="s">
        <v>105</v>
      </c>
      <c r="L70" s="69" t="s">
        <v>518</v>
      </c>
      <c r="M70" s="69" t="s">
        <v>519</v>
      </c>
      <c r="N70" s="69" t="s">
        <v>520</v>
      </c>
      <c r="O70" s="69" t="s">
        <v>240</v>
      </c>
      <c r="P70" s="69" t="s">
        <v>110</v>
      </c>
      <c r="Q70" s="69" t="s">
        <v>519</v>
      </c>
      <c r="R70" s="69" t="s">
        <v>521</v>
      </c>
      <c r="S70" s="69" t="s">
        <v>522</v>
      </c>
      <c r="T70" s="69"/>
      <c r="U70" s="69"/>
      <c r="V70" s="9" t="s">
        <v>523</v>
      </c>
    </row>
    <row r="71" spans="1:22" customFormat="1" ht="90" hidden="1">
      <c r="A71" s="63">
        <v>70</v>
      </c>
      <c r="B71" s="64" t="s">
        <v>101</v>
      </c>
      <c r="C71" s="65" t="s">
        <v>242</v>
      </c>
      <c r="D71" s="65" t="s">
        <v>243</v>
      </c>
      <c r="E71" s="65" t="s">
        <v>617</v>
      </c>
      <c r="F71" s="65" t="s">
        <v>257</v>
      </c>
      <c r="G71" s="65" t="s">
        <v>115</v>
      </c>
      <c r="H71" s="65" t="s">
        <v>105</v>
      </c>
      <c r="I71" s="65" t="s">
        <v>105</v>
      </c>
      <c r="J71" s="65" t="s">
        <v>105</v>
      </c>
      <c r="K71" s="65" t="s">
        <v>105</v>
      </c>
      <c r="L71" s="65" t="s">
        <v>658</v>
      </c>
      <c r="M71" s="65" t="s">
        <v>657</v>
      </c>
      <c r="N71" s="65" t="s">
        <v>105</v>
      </c>
      <c r="O71" s="6" t="s">
        <v>105</v>
      </c>
      <c r="P71" s="6" t="s">
        <v>105</v>
      </c>
      <c r="Q71" s="6" t="s">
        <v>105</v>
      </c>
      <c r="R71" s="6" t="s">
        <v>105</v>
      </c>
      <c r="S71" s="6" t="s">
        <v>105</v>
      </c>
      <c r="T71" s="65"/>
      <c r="U71" s="65"/>
      <c r="V71" s="65" t="s">
        <v>677</v>
      </c>
    </row>
    <row r="72" spans="1:22" customFormat="1" ht="135" hidden="1">
      <c r="A72" s="58">
        <v>71</v>
      </c>
      <c r="B72" s="64" t="s">
        <v>215</v>
      </c>
      <c r="C72" s="80" t="s">
        <v>242</v>
      </c>
      <c r="D72" s="80" t="s">
        <v>243</v>
      </c>
      <c r="E72" s="80" t="s">
        <v>140</v>
      </c>
      <c r="F72" s="69" t="s">
        <v>277</v>
      </c>
      <c r="G72" s="80" t="s">
        <v>115</v>
      </c>
      <c r="H72" s="80" t="s">
        <v>105</v>
      </c>
      <c r="I72" s="80" t="s">
        <v>105</v>
      </c>
      <c r="J72" s="80" t="s">
        <v>105</v>
      </c>
      <c r="K72" s="80" t="s">
        <v>105</v>
      </c>
      <c r="L72" s="80" t="s">
        <v>524</v>
      </c>
      <c r="M72" s="70" t="s">
        <v>270</v>
      </c>
      <c r="N72" s="80" t="s">
        <v>525</v>
      </c>
      <c r="O72" s="80" t="s">
        <v>133</v>
      </c>
      <c r="P72" s="80" t="s">
        <v>110</v>
      </c>
      <c r="Q72" s="70" t="s">
        <v>270</v>
      </c>
      <c r="R72" s="80" t="s">
        <v>526</v>
      </c>
      <c r="S72" s="80" t="s">
        <v>133</v>
      </c>
      <c r="T72" s="65" t="s">
        <v>527</v>
      </c>
      <c r="U72" s="80"/>
      <c r="V72" s="82" t="s">
        <v>528</v>
      </c>
    </row>
    <row r="73" spans="1:22" customFormat="1" ht="90" hidden="1">
      <c r="A73" s="58">
        <v>72</v>
      </c>
      <c r="B73" s="64" t="s">
        <v>215</v>
      </c>
      <c r="C73" s="65" t="s">
        <v>242</v>
      </c>
      <c r="D73" s="65" t="s">
        <v>243</v>
      </c>
      <c r="E73" s="65" t="s">
        <v>113</v>
      </c>
      <c r="F73" s="6" t="s">
        <v>266</v>
      </c>
      <c r="G73" s="65" t="s">
        <v>115</v>
      </c>
      <c r="H73" s="65" t="s">
        <v>105</v>
      </c>
      <c r="I73" s="65" t="s">
        <v>105</v>
      </c>
      <c r="J73" s="65" t="s">
        <v>105</v>
      </c>
      <c r="K73" s="65" t="s">
        <v>105</v>
      </c>
      <c r="L73" s="65" t="s">
        <v>529</v>
      </c>
      <c r="M73" s="7" t="s">
        <v>270</v>
      </c>
      <c r="N73" s="65" t="s">
        <v>530</v>
      </c>
      <c r="O73" s="65" t="s">
        <v>133</v>
      </c>
      <c r="P73" s="65" t="s">
        <v>110</v>
      </c>
      <c r="Q73" s="7" t="s">
        <v>270</v>
      </c>
      <c r="R73" s="65" t="s">
        <v>531</v>
      </c>
      <c r="S73" s="65" t="s">
        <v>133</v>
      </c>
      <c r="T73" s="65"/>
      <c r="U73" s="65"/>
      <c r="V73" s="65"/>
    </row>
    <row r="74" spans="1:22" ht="90" hidden="1">
      <c r="A74" s="63">
        <v>73</v>
      </c>
      <c r="B74" s="64" t="s">
        <v>101</v>
      </c>
      <c r="C74" s="65" t="s">
        <v>242</v>
      </c>
      <c r="D74" s="65" t="s">
        <v>243</v>
      </c>
      <c r="E74" s="65" t="s">
        <v>617</v>
      </c>
      <c r="F74" s="65" t="s">
        <v>257</v>
      </c>
      <c r="G74" s="65" t="s">
        <v>115</v>
      </c>
      <c r="H74" s="6" t="s">
        <v>105</v>
      </c>
      <c r="I74" s="6" t="s">
        <v>105</v>
      </c>
      <c r="J74" s="6" t="s">
        <v>105</v>
      </c>
      <c r="K74" s="6" t="s">
        <v>105</v>
      </c>
      <c r="L74" s="80" t="s">
        <v>532</v>
      </c>
      <c r="M74" s="65" t="s">
        <v>659</v>
      </c>
      <c r="N74" s="80" t="s">
        <v>533</v>
      </c>
      <c r="O74" s="80" t="s">
        <v>111</v>
      </c>
      <c r="P74" s="80" t="s">
        <v>110</v>
      </c>
      <c r="Q74" s="65" t="s">
        <v>659</v>
      </c>
      <c r="R74" s="80" t="s">
        <v>259</v>
      </c>
      <c r="S74" s="65" t="s">
        <v>111</v>
      </c>
      <c r="T74" s="80"/>
      <c r="U74" s="80" t="s">
        <v>123</v>
      </c>
      <c r="V74" s="80" t="s">
        <v>678</v>
      </c>
    </row>
    <row r="75" spans="1:22" ht="180" hidden="1">
      <c r="A75" s="58">
        <v>74</v>
      </c>
      <c r="B75" s="64" t="s">
        <v>215</v>
      </c>
      <c r="C75" s="65" t="s">
        <v>102</v>
      </c>
      <c r="D75" s="65" t="s">
        <v>103</v>
      </c>
      <c r="E75" s="65" t="s">
        <v>743</v>
      </c>
      <c r="F75" s="65" t="s">
        <v>220</v>
      </c>
      <c r="G75" s="69" t="s">
        <v>663</v>
      </c>
      <c r="H75" s="69" t="s">
        <v>732</v>
      </c>
      <c r="I75" s="69" t="s">
        <v>220</v>
      </c>
      <c r="J75" s="66" t="s">
        <v>534</v>
      </c>
      <c r="K75" s="69" t="s">
        <v>180</v>
      </c>
      <c r="L75" s="6" t="s">
        <v>181</v>
      </c>
      <c r="M75" s="6" t="s">
        <v>182</v>
      </c>
      <c r="N75" s="6" t="s">
        <v>535</v>
      </c>
      <c r="O75" s="80" t="s">
        <v>184</v>
      </c>
      <c r="P75" s="80" t="s">
        <v>105</v>
      </c>
      <c r="Q75" s="80" t="s">
        <v>105</v>
      </c>
      <c r="R75" s="80" t="s">
        <v>105</v>
      </c>
      <c r="S75" s="80" t="s">
        <v>105</v>
      </c>
      <c r="T75" s="13" t="s">
        <v>536</v>
      </c>
      <c r="U75" s="13" t="s">
        <v>123</v>
      </c>
      <c r="V75" t="s">
        <v>744</v>
      </c>
    </row>
    <row r="76" spans="1:22" ht="75" hidden="1">
      <c r="A76" s="63">
        <v>75</v>
      </c>
      <c r="B76" s="64" t="s">
        <v>215</v>
      </c>
      <c r="C76" s="80" t="s">
        <v>537</v>
      </c>
      <c r="D76" s="80" t="s">
        <v>538</v>
      </c>
      <c r="E76" s="80" t="s">
        <v>140</v>
      </c>
      <c r="F76" s="80" t="s">
        <v>220</v>
      </c>
      <c r="G76" s="80" t="s">
        <v>220</v>
      </c>
      <c r="H76" s="80" t="s">
        <v>220</v>
      </c>
      <c r="I76" s="80" t="s">
        <v>220</v>
      </c>
      <c r="J76" s="80" t="s">
        <v>539</v>
      </c>
      <c r="K76" s="80" t="s">
        <v>540</v>
      </c>
      <c r="L76" s="80" t="s">
        <v>110</v>
      </c>
      <c r="M76" s="80" t="s">
        <v>540</v>
      </c>
      <c r="N76" s="80" t="s">
        <v>539</v>
      </c>
      <c r="O76" s="80" t="s">
        <v>111</v>
      </c>
      <c r="P76" s="80" t="s">
        <v>110</v>
      </c>
      <c r="Q76" s="80" t="s">
        <v>540</v>
      </c>
      <c r="R76" s="80" t="s">
        <v>539</v>
      </c>
      <c r="S76" s="80" t="s">
        <v>111</v>
      </c>
      <c r="T76" s="80" t="s">
        <v>541</v>
      </c>
      <c r="U76" s="80"/>
      <c r="V76" s="80"/>
    </row>
    <row r="77" spans="1:22" ht="45" hidden="1">
      <c r="A77" s="63">
        <v>76</v>
      </c>
      <c r="B77" s="64" t="s">
        <v>101</v>
      </c>
      <c r="C77" s="80" t="s">
        <v>282</v>
      </c>
      <c r="D77" s="80" t="s">
        <v>288</v>
      </c>
      <c r="E77" s="80" t="s">
        <v>601</v>
      </c>
      <c r="F77" s="80" t="s">
        <v>105</v>
      </c>
      <c r="G77" s="80" t="s">
        <v>381</v>
      </c>
      <c r="H77" s="80" t="s">
        <v>105</v>
      </c>
      <c r="I77" s="80" t="s">
        <v>105</v>
      </c>
      <c r="J77" s="80" t="s">
        <v>105</v>
      </c>
      <c r="K77" s="80" t="s">
        <v>105</v>
      </c>
      <c r="L77" s="80" t="s">
        <v>542</v>
      </c>
      <c r="M77" s="80" t="s">
        <v>543</v>
      </c>
      <c r="N77" s="80" t="s">
        <v>544</v>
      </c>
      <c r="O77" s="80" t="s">
        <v>111</v>
      </c>
      <c r="P77" s="80" t="s">
        <v>110</v>
      </c>
      <c r="Q77" s="80" t="s">
        <v>543</v>
      </c>
      <c r="R77" s="80" t="s">
        <v>600</v>
      </c>
      <c r="S77" s="80" t="s">
        <v>111</v>
      </c>
      <c r="T77" s="80"/>
      <c r="U77" s="80"/>
      <c r="V77" s="80"/>
    </row>
    <row r="78" spans="1:22" ht="60" hidden="1">
      <c r="A78" s="63">
        <v>77</v>
      </c>
      <c r="B78" s="64" t="s">
        <v>101</v>
      </c>
      <c r="C78" s="80" t="s">
        <v>282</v>
      </c>
      <c r="D78" s="80" t="s">
        <v>288</v>
      </c>
      <c r="E78" s="80" t="s">
        <v>601</v>
      </c>
      <c r="F78" s="80" t="s">
        <v>105</v>
      </c>
      <c r="G78" s="80" t="s">
        <v>381</v>
      </c>
      <c r="H78" s="80" t="s">
        <v>105</v>
      </c>
      <c r="I78" s="80" t="s">
        <v>105</v>
      </c>
      <c r="J78" s="80" t="s">
        <v>105</v>
      </c>
      <c r="K78" s="80" t="s">
        <v>105</v>
      </c>
      <c r="L78" s="80" t="s">
        <v>655</v>
      </c>
      <c r="M78" s="80" t="s">
        <v>545</v>
      </c>
      <c r="N78" s="80" t="s">
        <v>546</v>
      </c>
      <c r="O78" s="80" t="s">
        <v>111</v>
      </c>
      <c r="P78" s="80" t="s">
        <v>110</v>
      </c>
      <c r="Q78" s="80" t="s">
        <v>545</v>
      </c>
      <c r="R78" s="80" t="s">
        <v>599</v>
      </c>
      <c r="S78" s="80" t="s">
        <v>111</v>
      </c>
      <c r="T78" s="80"/>
      <c r="U78" s="80" t="s">
        <v>123</v>
      </c>
      <c r="V78" s="80"/>
    </row>
    <row r="79" spans="1:22" ht="45" hidden="1">
      <c r="A79" s="58">
        <v>78</v>
      </c>
      <c r="B79" s="56" t="s">
        <v>101</v>
      </c>
      <c r="C79" s="65" t="s">
        <v>672</v>
      </c>
      <c r="D79" s="65" t="s">
        <v>673</v>
      </c>
      <c r="E79" s="65" t="s">
        <v>683</v>
      </c>
      <c r="F79" s="69" t="s">
        <v>220</v>
      </c>
      <c r="G79" s="69" t="s">
        <v>663</v>
      </c>
      <c r="H79" s="69" t="s">
        <v>548</v>
      </c>
      <c r="I79" s="69"/>
      <c r="J79" s="69" t="s">
        <v>549</v>
      </c>
      <c r="K79" s="69" t="s">
        <v>180</v>
      </c>
      <c r="L79" s="6" t="s">
        <v>550</v>
      </c>
      <c r="M79" s="6" t="s">
        <v>182</v>
      </c>
      <c r="N79" s="6" t="s">
        <v>551</v>
      </c>
      <c r="O79" s="80" t="s">
        <v>184</v>
      </c>
      <c r="P79" s="80" t="s">
        <v>105</v>
      </c>
      <c r="Q79" s="80" t="s">
        <v>105</v>
      </c>
      <c r="R79" s="80" t="s">
        <v>105</v>
      </c>
      <c r="S79" s="80" t="s">
        <v>105</v>
      </c>
      <c r="T79" s="69"/>
      <c r="U79" s="69" t="s">
        <v>123</v>
      </c>
      <c r="V79" s="69" t="s">
        <v>698</v>
      </c>
    </row>
    <row r="80" spans="1:22" ht="30" hidden="1">
      <c r="A80" s="99">
        <v>79</v>
      </c>
      <c r="B80" s="86" t="s">
        <v>215</v>
      </c>
      <c r="C80" s="87" t="s">
        <v>282</v>
      </c>
      <c r="D80" s="87" t="s">
        <v>288</v>
      </c>
      <c r="E80" s="87" t="s">
        <v>140</v>
      </c>
      <c r="F80" s="87" t="s">
        <v>220</v>
      </c>
      <c r="G80" s="87" t="s">
        <v>291</v>
      </c>
      <c r="H80" s="87" t="s">
        <v>548</v>
      </c>
      <c r="I80" s="87"/>
      <c r="J80" s="87" t="s">
        <v>549</v>
      </c>
      <c r="K80" s="87" t="s">
        <v>180</v>
      </c>
      <c r="L80" s="87" t="s">
        <v>550</v>
      </c>
      <c r="M80" s="87" t="s">
        <v>182</v>
      </c>
      <c r="N80" s="87" t="s">
        <v>551</v>
      </c>
      <c r="O80" s="100" t="s">
        <v>184</v>
      </c>
      <c r="P80" s="100" t="s">
        <v>105</v>
      </c>
      <c r="Q80" s="100" t="s">
        <v>105</v>
      </c>
      <c r="R80" s="100" t="s">
        <v>105</v>
      </c>
      <c r="S80" s="100" t="s">
        <v>105</v>
      </c>
      <c r="T80" s="87"/>
      <c r="U80" s="87"/>
      <c r="V80" s="69" t="s">
        <v>697</v>
      </c>
    </row>
    <row r="81" spans="1:22" ht="30" hidden="1">
      <c r="A81" s="63">
        <v>80</v>
      </c>
      <c r="B81" s="64" t="s">
        <v>215</v>
      </c>
      <c r="C81" s="80" t="s">
        <v>282</v>
      </c>
      <c r="D81" s="80" t="s">
        <v>288</v>
      </c>
      <c r="E81" s="80" t="s">
        <v>140</v>
      </c>
      <c r="F81" s="6" t="s">
        <v>185</v>
      </c>
      <c r="G81" s="6" t="s">
        <v>291</v>
      </c>
      <c r="H81" s="6" t="s">
        <v>186</v>
      </c>
      <c r="I81" s="6" t="s">
        <v>186</v>
      </c>
      <c r="J81" s="6" t="s">
        <v>187</v>
      </c>
      <c r="K81" s="7" t="s">
        <v>180</v>
      </c>
      <c r="L81" s="6" t="s">
        <v>188</v>
      </c>
      <c r="M81" s="6" t="s">
        <v>182</v>
      </c>
      <c r="N81" s="6" t="s">
        <v>189</v>
      </c>
      <c r="O81" s="6" t="s">
        <v>184</v>
      </c>
      <c r="P81" s="6" t="s">
        <v>105</v>
      </c>
      <c r="Q81" s="6" t="s">
        <v>105</v>
      </c>
      <c r="R81" s="6" t="s">
        <v>105</v>
      </c>
      <c r="S81" s="6" t="s">
        <v>105</v>
      </c>
      <c r="T81" s="80"/>
      <c r="U81" s="80"/>
      <c r="V81" s="80"/>
    </row>
    <row r="82" spans="1:22" ht="30" hidden="1">
      <c r="A82" s="58">
        <v>81</v>
      </c>
      <c r="B82" s="64" t="s">
        <v>215</v>
      </c>
      <c r="C82" s="80" t="s">
        <v>282</v>
      </c>
      <c r="D82" s="80" t="s">
        <v>288</v>
      </c>
      <c r="E82" s="80" t="s">
        <v>140</v>
      </c>
      <c r="F82" s="6" t="s">
        <v>177</v>
      </c>
      <c r="G82" s="6" t="s">
        <v>291</v>
      </c>
      <c r="H82" s="6" t="s">
        <v>178</v>
      </c>
      <c r="I82" s="6" t="s">
        <v>178</v>
      </c>
      <c r="J82" s="6" t="s">
        <v>179</v>
      </c>
      <c r="K82" s="7" t="s">
        <v>180</v>
      </c>
      <c r="L82" s="6" t="s">
        <v>181</v>
      </c>
      <c r="M82" s="6" t="s">
        <v>182</v>
      </c>
      <c r="N82" s="6" t="s">
        <v>183</v>
      </c>
      <c r="O82" s="6" t="s">
        <v>184</v>
      </c>
      <c r="P82" s="6" t="s">
        <v>105</v>
      </c>
      <c r="Q82" s="6" t="s">
        <v>105</v>
      </c>
      <c r="R82" s="6" t="s">
        <v>105</v>
      </c>
      <c r="S82" s="6" t="s">
        <v>105</v>
      </c>
      <c r="T82" s="80"/>
      <c r="U82" s="80"/>
      <c r="V82" s="80"/>
    </row>
    <row r="83" spans="1:22" ht="180" hidden="1">
      <c r="A83" s="63">
        <v>82</v>
      </c>
      <c r="B83" s="64" t="s">
        <v>215</v>
      </c>
      <c r="C83" s="80" t="s">
        <v>282</v>
      </c>
      <c r="D83" s="80" t="s">
        <v>288</v>
      </c>
      <c r="E83" s="80" t="s">
        <v>683</v>
      </c>
      <c r="F83" s="65" t="s">
        <v>220</v>
      </c>
      <c r="G83" s="65" t="s">
        <v>291</v>
      </c>
      <c r="H83" s="69" t="s">
        <v>732</v>
      </c>
      <c r="I83" s="69" t="s">
        <v>220</v>
      </c>
      <c r="J83" s="66" t="s">
        <v>534</v>
      </c>
      <c r="K83" s="69" t="s">
        <v>180</v>
      </c>
      <c r="L83" s="6" t="s">
        <v>181</v>
      </c>
      <c r="M83" s="6" t="s">
        <v>182</v>
      </c>
      <c r="N83" s="6" t="s">
        <v>535</v>
      </c>
      <c r="O83" s="80" t="s">
        <v>184</v>
      </c>
      <c r="P83" s="80" t="s">
        <v>105</v>
      </c>
      <c r="Q83" s="80" t="s">
        <v>105</v>
      </c>
      <c r="R83" s="80" t="s">
        <v>105</v>
      </c>
      <c r="S83" s="80" t="s">
        <v>105</v>
      </c>
      <c r="T83" s="13" t="s">
        <v>536</v>
      </c>
      <c r="U83" s="13" t="s">
        <v>123</v>
      </c>
      <c r="V83" t="s">
        <v>731</v>
      </c>
    </row>
    <row r="84" spans="1:22" ht="60" hidden="1">
      <c r="A84" s="63">
        <v>83</v>
      </c>
      <c r="B84" s="64" t="s">
        <v>215</v>
      </c>
      <c r="C84" s="80" t="s">
        <v>282</v>
      </c>
      <c r="D84" s="80" t="s">
        <v>288</v>
      </c>
      <c r="E84" s="80" t="s">
        <v>140</v>
      </c>
      <c r="F84" s="80" t="s">
        <v>517</v>
      </c>
      <c r="G84" s="80" t="s">
        <v>663</v>
      </c>
      <c r="H84" s="80" t="s">
        <v>105</v>
      </c>
      <c r="I84" s="80" t="s">
        <v>105</v>
      </c>
      <c r="J84" s="80" t="s">
        <v>105</v>
      </c>
      <c r="K84" s="80" t="s">
        <v>105</v>
      </c>
      <c r="L84" s="80" t="s">
        <v>552</v>
      </c>
      <c r="M84" s="80" t="s">
        <v>519</v>
      </c>
      <c r="N84" s="80" t="s">
        <v>520</v>
      </c>
      <c r="O84" s="80" t="s">
        <v>240</v>
      </c>
      <c r="P84" s="80" t="s">
        <v>110</v>
      </c>
      <c r="Q84" s="80" t="s">
        <v>519</v>
      </c>
      <c r="R84" s="80" t="s">
        <v>521</v>
      </c>
      <c r="S84" s="80" t="s">
        <v>522</v>
      </c>
      <c r="T84" s="80"/>
      <c r="U84" s="80"/>
      <c r="V84" s="80"/>
    </row>
    <row r="85" spans="1:22" ht="75" hidden="1">
      <c r="A85" s="63">
        <v>84</v>
      </c>
      <c r="B85" s="56" t="s">
        <v>215</v>
      </c>
      <c r="C85" s="69" t="s">
        <v>553</v>
      </c>
      <c r="D85" s="69" t="s">
        <v>554</v>
      </c>
      <c r="E85" s="69" t="s">
        <v>140</v>
      </c>
      <c r="F85" s="69" t="s">
        <v>105</v>
      </c>
      <c r="G85" s="69" t="s">
        <v>220</v>
      </c>
      <c r="H85" s="83"/>
      <c r="I85" s="83"/>
      <c r="J85" s="83"/>
      <c r="K85" s="83"/>
      <c r="L85" s="83"/>
      <c r="M85" s="83"/>
      <c r="N85" s="69" t="s">
        <v>555</v>
      </c>
      <c r="O85" s="69"/>
      <c r="P85" s="69"/>
      <c r="Q85" s="69"/>
      <c r="R85" s="69"/>
      <c r="S85" s="69"/>
      <c r="T85" s="69"/>
      <c r="U85" s="69"/>
      <c r="V85" s="69"/>
    </row>
    <row r="86" spans="1:22" ht="75" hidden="1">
      <c r="A86" s="58">
        <v>85</v>
      </c>
      <c r="B86" s="56" t="s">
        <v>215</v>
      </c>
      <c r="C86" s="69" t="s">
        <v>553</v>
      </c>
      <c r="D86" s="69" t="s">
        <v>554</v>
      </c>
      <c r="E86" s="69" t="s">
        <v>140</v>
      </c>
      <c r="F86" s="80" t="s">
        <v>105</v>
      </c>
      <c r="G86" s="80"/>
      <c r="H86" s="84"/>
      <c r="I86" s="84"/>
      <c r="J86" s="84"/>
      <c r="K86" s="84"/>
      <c r="L86" s="84"/>
      <c r="M86" s="84"/>
      <c r="N86" s="80" t="s">
        <v>556</v>
      </c>
      <c r="O86" s="80"/>
      <c r="P86" s="80"/>
      <c r="Q86" s="80"/>
      <c r="R86" s="80"/>
      <c r="S86" s="80"/>
      <c r="T86" s="80"/>
      <c r="U86" s="80"/>
      <c r="V86" s="80"/>
    </row>
    <row r="87" spans="1:22" ht="75" hidden="1">
      <c r="A87" s="63">
        <v>86</v>
      </c>
      <c r="B87" s="56" t="s">
        <v>215</v>
      </c>
      <c r="C87" s="69" t="s">
        <v>553</v>
      </c>
      <c r="D87" s="69" t="s">
        <v>554</v>
      </c>
      <c r="E87" s="69" t="s">
        <v>140</v>
      </c>
      <c r="F87" s="80" t="s">
        <v>105</v>
      </c>
      <c r="G87" s="80"/>
      <c r="H87" s="84"/>
      <c r="I87" s="84"/>
      <c r="J87" s="84"/>
      <c r="K87" s="84"/>
      <c r="L87" s="84"/>
      <c r="M87" s="84"/>
      <c r="N87" s="80" t="s">
        <v>557</v>
      </c>
      <c r="O87" s="80"/>
      <c r="P87" s="80"/>
      <c r="Q87" s="80"/>
      <c r="R87" s="80"/>
      <c r="S87" s="80"/>
      <c r="T87" s="80"/>
      <c r="U87" s="80"/>
      <c r="V87" s="80"/>
    </row>
    <row r="88" spans="1:22" ht="90" hidden="1">
      <c r="A88" s="63">
        <v>87</v>
      </c>
      <c r="B88" s="64" t="s">
        <v>101</v>
      </c>
      <c r="C88" s="65" t="s">
        <v>242</v>
      </c>
      <c r="D88" s="65" t="s">
        <v>243</v>
      </c>
      <c r="E88" s="65" t="s">
        <v>601</v>
      </c>
      <c r="F88" s="65" t="s">
        <v>257</v>
      </c>
      <c r="G88" s="65" t="s">
        <v>115</v>
      </c>
      <c r="H88" s="6" t="s">
        <v>105</v>
      </c>
      <c r="I88" s="6" t="s">
        <v>105</v>
      </c>
      <c r="J88" s="6" t="s">
        <v>105</v>
      </c>
      <c r="K88" s="6" t="s">
        <v>105</v>
      </c>
      <c r="L88" s="80" t="s">
        <v>602</v>
      </c>
      <c r="M88" s="65" t="s">
        <v>603</v>
      </c>
      <c r="N88" s="80" t="s">
        <v>604</v>
      </c>
      <c r="O88" s="80" t="s">
        <v>111</v>
      </c>
      <c r="P88" s="80" t="s">
        <v>608</v>
      </c>
      <c r="Q88" s="65" t="s">
        <v>607</v>
      </c>
      <c r="R88" s="80" t="s">
        <v>605</v>
      </c>
      <c r="S88" s="65" t="s">
        <v>111</v>
      </c>
      <c r="T88" s="80" t="s">
        <v>606</v>
      </c>
      <c r="U88" s="80" t="s">
        <v>123</v>
      </c>
      <c r="V88" s="80"/>
    </row>
    <row r="89" spans="1:22" ht="75" hidden="1">
      <c r="A89" s="63">
        <v>88</v>
      </c>
      <c r="B89" s="56" t="s">
        <v>215</v>
      </c>
      <c r="C89" s="69" t="s">
        <v>585</v>
      </c>
      <c r="D89" s="69" t="s">
        <v>586</v>
      </c>
      <c r="E89" s="69" t="s">
        <v>583</v>
      </c>
      <c r="F89" s="69"/>
      <c r="G89" s="69"/>
      <c r="H89" s="83"/>
      <c r="I89" s="83"/>
      <c r="J89" s="83"/>
      <c r="K89" s="83"/>
      <c r="L89" s="83"/>
      <c r="M89" s="83"/>
      <c r="N89" s="69"/>
      <c r="O89" s="69"/>
      <c r="P89" s="69"/>
      <c r="Q89" s="69"/>
      <c r="R89" s="69" t="s">
        <v>593</v>
      </c>
      <c r="S89" s="69" t="s">
        <v>587</v>
      </c>
      <c r="T89" s="69" t="s">
        <v>588</v>
      </c>
      <c r="U89" s="69" t="s">
        <v>123</v>
      </c>
      <c r="V89" s="69"/>
    </row>
    <row r="90" spans="1:22" ht="60" hidden="1">
      <c r="A90" s="58">
        <v>89</v>
      </c>
      <c r="B90" s="56" t="s">
        <v>215</v>
      </c>
      <c r="C90" s="69" t="s">
        <v>592</v>
      </c>
      <c r="D90" s="69" t="s">
        <v>586</v>
      </c>
      <c r="E90" s="69" t="s">
        <v>583</v>
      </c>
      <c r="F90" s="69"/>
      <c r="G90" s="69"/>
      <c r="H90" s="83"/>
      <c r="I90" s="83"/>
      <c r="J90" s="83"/>
      <c r="K90" s="83"/>
      <c r="L90" s="83"/>
      <c r="M90" s="83"/>
      <c r="N90" s="69"/>
      <c r="O90" s="69"/>
      <c r="P90" s="69"/>
      <c r="Q90" s="69"/>
      <c r="R90" s="69" t="s">
        <v>589</v>
      </c>
      <c r="S90" s="69" t="s">
        <v>595</v>
      </c>
      <c r="T90" s="69" t="s">
        <v>590</v>
      </c>
      <c r="U90" s="69" t="s">
        <v>123</v>
      </c>
      <c r="V90" s="69" t="s">
        <v>591</v>
      </c>
    </row>
    <row r="91" spans="1:22" ht="60" hidden="1">
      <c r="A91" s="63">
        <v>90</v>
      </c>
      <c r="B91" s="56" t="s">
        <v>215</v>
      </c>
      <c r="C91" s="69" t="s">
        <v>592</v>
      </c>
      <c r="D91" s="69" t="s">
        <v>586</v>
      </c>
      <c r="E91" s="69" t="s">
        <v>583</v>
      </c>
      <c r="F91" s="69"/>
      <c r="G91" s="69"/>
      <c r="H91" s="83"/>
      <c r="I91" s="83"/>
      <c r="J91" s="83"/>
      <c r="K91" s="83"/>
      <c r="L91" s="83"/>
      <c r="M91" s="83"/>
      <c r="N91" s="69"/>
      <c r="O91" s="69"/>
      <c r="P91" s="69"/>
      <c r="Q91" s="69"/>
      <c r="R91" s="69" t="s">
        <v>594</v>
      </c>
      <c r="S91" s="69" t="s">
        <v>596</v>
      </c>
      <c r="T91" s="69" t="s">
        <v>597</v>
      </c>
      <c r="U91" s="69" t="s">
        <v>123</v>
      </c>
      <c r="V91" s="69" t="s">
        <v>598</v>
      </c>
    </row>
    <row r="92" spans="1:22" ht="90" hidden="1">
      <c r="A92" s="63">
        <v>91</v>
      </c>
      <c r="B92" s="56" t="s">
        <v>101</v>
      </c>
      <c r="C92" s="6" t="s">
        <v>102</v>
      </c>
      <c r="D92" s="65" t="s">
        <v>547</v>
      </c>
      <c r="E92" s="6" t="s">
        <v>617</v>
      </c>
      <c r="F92" s="6" t="s">
        <v>114</v>
      </c>
      <c r="G92" s="6" t="s">
        <v>291</v>
      </c>
      <c r="H92" s="7" t="s">
        <v>455</v>
      </c>
      <c r="I92" s="6" t="s">
        <v>120</v>
      </c>
      <c r="J92" s="6" t="s">
        <v>456</v>
      </c>
      <c r="K92" s="7" t="s">
        <v>457</v>
      </c>
      <c r="L92" s="6" t="s">
        <v>110</v>
      </c>
      <c r="M92" s="7" t="s">
        <v>457</v>
      </c>
      <c r="N92" s="6" t="s">
        <v>458</v>
      </c>
      <c r="O92" s="69" t="s">
        <v>111</v>
      </c>
      <c r="P92" s="6" t="s">
        <v>105</v>
      </c>
      <c r="Q92" s="7" t="s">
        <v>457</v>
      </c>
      <c r="R92" s="80" t="s">
        <v>609</v>
      </c>
      <c r="S92" s="80" t="s">
        <v>111</v>
      </c>
      <c r="T92" s="80" t="s">
        <v>616</v>
      </c>
      <c r="U92" s="80" t="s">
        <v>123</v>
      </c>
      <c r="V92" s="80" t="s">
        <v>679</v>
      </c>
    </row>
    <row r="93" spans="1:22" ht="33" hidden="1">
      <c r="A93" s="58">
        <v>92</v>
      </c>
      <c r="B93" s="56" t="s">
        <v>101</v>
      </c>
      <c r="C93" s="69" t="s">
        <v>618</v>
      </c>
      <c r="D93" s="69" t="s">
        <v>288</v>
      </c>
      <c r="E93" s="69" t="s">
        <v>617</v>
      </c>
      <c r="F93" s="69" t="s">
        <v>624</v>
      </c>
      <c r="G93" s="69" t="s">
        <v>628</v>
      </c>
      <c r="H93" s="92" t="s">
        <v>619</v>
      </c>
      <c r="I93" s="69" t="s">
        <v>629</v>
      </c>
      <c r="J93" s="69"/>
      <c r="K93" s="90">
        <v>35869</v>
      </c>
      <c r="L93" s="6" t="s">
        <v>110</v>
      </c>
      <c r="M93" s="90">
        <v>35869</v>
      </c>
      <c r="N93" s="93" t="s">
        <v>639</v>
      </c>
      <c r="O93" s="6" t="s">
        <v>111</v>
      </c>
      <c r="P93" s="6" t="s">
        <v>105</v>
      </c>
      <c r="Q93" s="90">
        <v>35869</v>
      </c>
      <c r="R93" s="69" t="s">
        <v>645</v>
      </c>
      <c r="S93" s="80" t="s">
        <v>133</v>
      </c>
      <c r="T93" s="69"/>
      <c r="U93" s="69" t="s">
        <v>123</v>
      </c>
      <c r="V93" s="69"/>
    </row>
    <row r="94" spans="1:22" ht="30" hidden="1">
      <c r="A94" s="58">
        <v>93</v>
      </c>
      <c r="B94" s="56" t="s">
        <v>101</v>
      </c>
      <c r="C94" s="69" t="s">
        <v>618</v>
      </c>
      <c r="D94" s="69" t="s">
        <v>288</v>
      </c>
      <c r="E94" s="6" t="s">
        <v>617</v>
      </c>
      <c r="F94" s="69" t="s">
        <v>624</v>
      </c>
      <c r="G94" s="69" t="s">
        <v>628</v>
      </c>
      <c r="H94" s="92" t="s">
        <v>635</v>
      </c>
      <c r="I94" s="69" t="s">
        <v>631</v>
      </c>
      <c r="J94" s="69"/>
      <c r="K94" s="69" t="s">
        <v>636</v>
      </c>
      <c r="L94" s="6" t="s">
        <v>110</v>
      </c>
      <c r="M94" s="69" t="s">
        <v>636</v>
      </c>
      <c r="N94" s="69" t="s">
        <v>643</v>
      </c>
      <c r="O94" s="69" t="s">
        <v>111</v>
      </c>
      <c r="P94" s="6" t="s">
        <v>105</v>
      </c>
      <c r="Q94" s="69" t="s">
        <v>636</v>
      </c>
      <c r="R94" s="69" t="s">
        <v>650</v>
      </c>
      <c r="S94" s="80" t="s">
        <v>111</v>
      </c>
      <c r="T94" s="69"/>
      <c r="U94" s="80" t="s">
        <v>123</v>
      </c>
      <c r="V94" s="69"/>
    </row>
    <row r="95" spans="1:22" ht="30" hidden="1">
      <c r="A95" s="58">
        <v>94</v>
      </c>
      <c r="B95" s="56" t="s">
        <v>101</v>
      </c>
      <c r="C95" s="69" t="s">
        <v>618</v>
      </c>
      <c r="D95" s="69" t="s">
        <v>288</v>
      </c>
      <c r="E95" s="69" t="s">
        <v>617</v>
      </c>
      <c r="F95" s="69" t="s">
        <v>627</v>
      </c>
      <c r="G95" s="69" t="s">
        <v>628</v>
      </c>
      <c r="H95" s="92" t="s">
        <v>620</v>
      </c>
      <c r="I95" s="69" t="s">
        <v>630</v>
      </c>
      <c r="J95" s="69"/>
      <c r="K95" s="90">
        <v>35900</v>
      </c>
      <c r="L95" s="6" t="s">
        <v>110</v>
      </c>
      <c r="M95" s="90">
        <v>35900</v>
      </c>
      <c r="N95" s="69" t="s">
        <v>640</v>
      </c>
      <c r="O95" s="69" t="s">
        <v>111</v>
      </c>
      <c r="P95" s="6" t="s">
        <v>105</v>
      </c>
      <c r="Q95" s="90">
        <v>35900</v>
      </c>
      <c r="R95" s="69" t="s">
        <v>646</v>
      </c>
      <c r="S95" s="80" t="s">
        <v>133</v>
      </c>
      <c r="T95" s="69"/>
      <c r="U95" s="69" t="s">
        <v>123</v>
      </c>
      <c r="V95" s="69"/>
    </row>
    <row r="96" spans="1:22" ht="30" hidden="1">
      <c r="A96" s="58">
        <v>95</v>
      </c>
      <c r="B96" s="56" t="s">
        <v>101</v>
      </c>
      <c r="C96" s="69" t="s">
        <v>618</v>
      </c>
      <c r="D96" s="69" t="s">
        <v>288</v>
      </c>
      <c r="E96" s="6" t="s">
        <v>617</v>
      </c>
      <c r="F96" s="69" t="s">
        <v>625</v>
      </c>
      <c r="G96" s="69" t="s">
        <v>628</v>
      </c>
      <c r="H96" s="92" t="s">
        <v>621</v>
      </c>
      <c r="I96" s="69" t="s">
        <v>632</v>
      </c>
      <c r="J96" s="69"/>
      <c r="K96" s="69" t="s">
        <v>637</v>
      </c>
      <c r="L96" s="6" t="s">
        <v>110</v>
      </c>
      <c r="M96" s="69" t="s">
        <v>637</v>
      </c>
      <c r="N96" s="69" t="s">
        <v>642</v>
      </c>
      <c r="O96" s="69" t="s">
        <v>111</v>
      </c>
      <c r="P96" s="6" t="s">
        <v>105</v>
      </c>
      <c r="Q96" s="69" t="s">
        <v>637</v>
      </c>
      <c r="R96" s="69" t="s">
        <v>649</v>
      </c>
      <c r="S96" s="80" t="s">
        <v>111</v>
      </c>
      <c r="T96" s="69"/>
      <c r="U96" s="80" t="s">
        <v>123</v>
      </c>
      <c r="V96" s="69"/>
    </row>
    <row r="97" spans="1:22" ht="30" hidden="1">
      <c r="A97" s="58">
        <v>96</v>
      </c>
      <c r="B97" s="56" t="s">
        <v>101</v>
      </c>
      <c r="C97" s="69" t="s">
        <v>618</v>
      </c>
      <c r="D97" s="69" t="s">
        <v>288</v>
      </c>
      <c r="E97" s="69" t="s">
        <v>617</v>
      </c>
      <c r="F97" s="69" t="s">
        <v>626</v>
      </c>
      <c r="G97" s="69" t="s">
        <v>628</v>
      </c>
      <c r="H97" s="92" t="s">
        <v>622</v>
      </c>
      <c r="I97" s="69" t="s">
        <v>633</v>
      </c>
      <c r="J97" s="69"/>
      <c r="K97" s="90">
        <v>35930</v>
      </c>
      <c r="L97" s="6" t="s">
        <v>110</v>
      </c>
      <c r="M97" s="90">
        <v>35930</v>
      </c>
      <c r="N97" s="69" t="s">
        <v>641</v>
      </c>
      <c r="O97" s="69" t="s">
        <v>111</v>
      </c>
      <c r="P97" s="6" t="s">
        <v>105</v>
      </c>
      <c r="Q97" s="90">
        <v>35930</v>
      </c>
      <c r="R97" s="69" t="s">
        <v>647</v>
      </c>
      <c r="S97" s="80" t="s">
        <v>133</v>
      </c>
      <c r="T97" s="69"/>
      <c r="U97" s="69" t="s">
        <v>123</v>
      </c>
      <c r="V97" s="69"/>
    </row>
    <row r="98" spans="1:22" ht="30" hidden="1">
      <c r="A98" s="58">
        <v>97</v>
      </c>
      <c r="B98" s="56" t="s">
        <v>101</v>
      </c>
      <c r="C98" s="69" t="s">
        <v>618</v>
      </c>
      <c r="D98" s="69" t="s">
        <v>288</v>
      </c>
      <c r="E98" s="6" t="s">
        <v>617</v>
      </c>
      <c r="F98" s="69" t="s">
        <v>626</v>
      </c>
      <c r="G98" s="69" t="s">
        <v>628</v>
      </c>
      <c r="H98" s="89" t="s">
        <v>623</v>
      </c>
      <c r="I98" s="69" t="s">
        <v>634</v>
      </c>
      <c r="J98" s="69"/>
      <c r="K98" s="69" t="s">
        <v>638</v>
      </c>
      <c r="L98" s="6" t="s">
        <v>110</v>
      </c>
      <c r="M98" s="69" t="s">
        <v>638</v>
      </c>
      <c r="N98" s="69" t="s">
        <v>644</v>
      </c>
      <c r="O98" s="80" t="s">
        <v>111</v>
      </c>
      <c r="P98" s="6" t="s">
        <v>105</v>
      </c>
      <c r="Q98" s="69" t="s">
        <v>638</v>
      </c>
      <c r="R98" s="69" t="s">
        <v>648</v>
      </c>
      <c r="S98" s="80" t="s">
        <v>111</v>
      </c>
      <c r="T98" s="69"/>
      <c r="U98" s="80" t="s">
        <v>123</v>
      </c>
      <c r="V98" s="69"/>
    </row>
    <row r="99" spans="1:22" ht="90" hidden="1">
      <c r="A99" s="63">
        <v>98</v>
      </c>
      <c r="B99" s="64" t="s">
        <v>101</v>
      </c>
      <c r="C99" s="80" t="s">
        <v>282</v>
      </c>
      <c r="D99" s="80" t="s">
        <v>288</v>
      </c>
      <c r="E99" s="80" t="s">
        <v>683</v>
      </c>
      <c r="F99" s="80" t="s">
        <v>105</v>
      </c>
      <c r="G99" s="80" t="s">
        <v>381</v>
      </c>
      <c r="H99" s="80" t="s">
        <v>105</v>
      </c>
      <c r="I99" s="80" t="s">
        <v>105</v>
      </c>
      <c r="J99" s="80" t="s">
        <v>105</v>
      </c>
      <c r="K99" s="80" t="s">
        <v>105</v>
      </c>
      <c r="L99" s="80" t="s">
        <v>656</v>
      </c>
      <c r="M99" s="7" t="s">
        <v>654</v>
      </c>
      <c r="N99" s="80" t="s">
        <v>653</v>
      </c>
      <c r="O99" s="80" t="s">
        <v>111</v>
      </c>
      <c r="P99" s="80" t="s">
        <v>110</v>
      </c>
      <c r="Q99" s="80" t="s">
        <v>651</v>
      </c>
      <c r="R99" s="80" t="s">
        <v>652</v>
      </c>
      <c r="S99" s="80" t="s">
        <v>111</v>
      </c>
      <c r="T99" s="80" t="s">
        <v>684</v>
      </c>
      <c r="U99" s="80" t="s">
        <v>123</v>
      </c>
      <c r="V99" s="80"/>
    </row>
    <row r="100" spans="1:22" ht="90" hidden="1">
      <c r="A100" s="63">
        <v>99</v>
      </c>
      <c r="B100" s="56" t="s">
        <v>215</v>
      </c>
      <c r="C100" s="69" t="s">
        <v>672</v>
      </c>
      <c r="D100" s="69" t="s">
        <v>671</v>
      </c>
      <c r="E100" s="69" t="s">
        <v>617</v>
      </c>
      <c r="F100" s="69"/>
      <c r="G100" s="69" t="s">
        <v>115</v>
      </c>
      <c r="H100" s="69" t="s">
        <v>667</v>
      </c>
      <c r="I100" s="69"/>
      <c r="J100" s="69"/>
      <c r="K100" s="69"/>
      <c r="L100" s="6" t="s">
        <v>110</v>
      </c>
      <c r="M100" s="90">
        <v>44562</v>
      </c>
      <c r="N100" s="69"/>
      <c r="O100" s="69" t="s">
        <v>133</v>
      </c>
      <c r="P100" s="80" t="s">
        <v>110</v>
      </c>
      <c r="Q100" s="90">
        <v>44562</v>
      </c>
      <c r="R100" s="69" t="s">
        <v>669</v>
      </c>
      <c r="S100" s="69" t="s">
        <v>133</v>
      </c>
      <c r="T100" s="69" t="s">
        <v>670</v>
      </c>
      <c r="U100" s="69"/>
      <c r="V100" s="69"/>
    </row>
    <row r="101" spans="1:22" ht="60" hidden="1">
      <c r="A101" s="63">
        <v>100</v>
      </c>
      <c r="B101" s="64" t="s">
        <v>215</v>
      </c>
      <c r="C101" s="98" t="s">
        <v>672</v>
      </c>
      <c r="D101" s="98" t="s">
        <v>671</v>
      </c>
      <c r="E101" s="97" t="s">
        <v>617</v>
      </c>
      <c r="F101" s="97"/>
      <c r="G101" s="98" t="s">
        <v>115</v>
      </c>
      <c r="H101" s="98" t="s">
        <v>668</v>
      </c>
      <c r="I101" s="98"/>
      <c r="J101" s="98"/>
      <c r="K101" s="98"/>
      <c r="L101" s="98"/>
      <c r="M101" s="98"/>
      <c r="N101" s="98"/>
      <c r="O101" s="98"/>
      <c r="P101" s="98"/>
      <c r="Q101" s="98"/>
      <c r="R101" s="98"/>
      <c r="S101" s="98"/>
      <c r="T101" s="98"/>
      <c r="U101" s="98"/>
      <c r="V101" s="98"/>
    </row>
    <row r="102" spans="1:22" ht="60" hidden="1">
      <c r="A102" s="58">
        <v>101</v>
      </c>
      <c r="B102" s="56" t="s">
        <v>101</v>
      </c>
      <c r="C102" s="69" t="s">
        <v>672</v>
      </c>
      <c r="D102" s="69" t="s">
        <v>671</v>
      </c>
      <c r="E102" s="69" t="s">
        <v>683</v>
      </c>
      <c r="F102" s="69" t="s">
        <v>690</v>
      </c>
      <c r="G102" s="65" t="s">
        <v>115</v>
      </c>
      <c r="H102" s="6" t="s">
        <v>105</v>
      </c>
      <c r="I102" s="6" t="s">
        <v>105</v>
      </c>
      <c r="J102" s="6" t="s">
        <v>105</v>
      </c>
      <c r="K102" s="6" t="s">
        <v>105</v>
      </c>
      <c r="L102" s="69" t="s">
        <v>688</v>
      </c>
      <c r="M102" s="69" t="s">
        <v>689</v>
      </c>
      <c r="N102" s="69" t="s">
        <v>685</v>
      </c>
      <c r="O102" s="80" t="s">
        <v>111</v>
      </c>
      <c r="P102" s="69" t="s">
        <v>110</v>
      </c>
      <c r="Q102" s="69" t="s">
        <v>689</v>
      </c>
      <c r="R102" s="69" t="s">
        <v>685</v>
      </c>
      <c r="S102" s="69" t="s">
        <v>111</v>
      </c>
      <c r="T102" s="69" t="s">
        <v>686</v>
      </c>
      <c r="U102" s="69" t="s">
        <v>687</v>
      </c>
      <c r="V102" s="69"/>
    </row>
    <row r="103" spans="1:22" ht="105" hidden="1">
      <c r="A103" s="63">
        <v>102</v>
      </c>
      <c r="B103" t="s">
        <v>101</v>
      </c>
      <c r="C103" t="s">
        <v>242</v>
      </c>
      <c r="D103" t="s">
        <v>243</v>
      </c>
      <c r="E103" t="s">
        <v>683</v>
      </c>
      <c r="F103" t="s">
        <v>250</v>
      </c>
      <c r="G103" t="s">
        <v>663</v>
      </c>
      <c r="H103" t="s">
        <v>251</v>
      </c>
      <c r="I103" t="s">
        <v>252</v>
      </c>
      <c r="J103" t="s">
        <v>253</v>
      </c>
      <c r="K103" t="s">
        <v>254</v>
      </c>
      <c r="L103" t="s">
        <v>701</v>
      </c>
      <c r="M103" t="s">
        <v>702</v>
      </c>
      <c r="N103" t="s">
        <v>255</v>
      </c>
      <c r="O103" t="s">
        <v>111</v>
      </c>
      <c r="P103" t="s">
        <v>110</v>
      </c>
      <c r="Q103" t="s">
        <v>702</v>
      </c>
      <c r="R103" t="s">
        <v>704</v>
      </c>
      <c r="S103" t="s">
        <v>111</v>
      </c>
      <c r="T103" t="s">
        <v>706</v>
      </c>
      <c r="U103" t="s">
        <v>123</v>
      </c>
      <c r="V103" t="s">
        <v>705</v>
      </c>
    </row>
    <row r="104" spans="1:22" ht="105" hidden="1">
      <c r="A104" s="58">
        <v>103</v>
      </c>
      <c r="B104" s="56" t="s">
        <v>363</v>
      </c>
      <c r="C104" s="102" t="s">
        <v>242</v>
      </c>
      <c r="D104" s="102" t="s">
        <v>243</v>
      </c>
      <c r="E104" s="102" t="s">
        <v>683</v>
      </c>
      <c r="F104" s="80" t="s">
        <v>250</v>
      </c>
      <c r="G104" s="102" t="s">
        <v>663</v>
      </c>
      <c r="H104" s="102" t="s">
        <v>251</v>
      </c>
      <c r="I104" s="102" t="s">
        <v>252</v>
      </c>
      <c r="J104" s="102" t="s">
        <v>253</v>
      </c>
      <c r="K104" s="102" t="s">
        <v>254</v>
      </c>
      <c r="L104" s="102" t="s">
        <v>722</v>
      </c>
      <c r="M104" s="102" t="s">
        <v>723</v>
      </c>
      <c r="N104" s="102" t="s">
        <v>557</v>
      </c>
      <c r="O104" s="102" t="s">
        <v>111</v>
      </c>
      <c r="P104" s="102" t="s">
        <v>110</v>
      </c>
      <c r="Q104" s="102" t="s">
        <v>723</v>
      </c>
      <c r="R104" s="102" t="s">
        <v>725</v>
      </c>
      <c r="S104" s="102" t="s">
        <v>111</v>
      </c>
      <c r="T104" s="102" t="s">
        <v>721</v>
      </c>
      <c r="U104" s="102"/>
      <c r="V104" s="102" t="s">
        <v>724</v>
      </c>
    </row>
    <row r="105" spans="1:22" ht="90" hidden="1">
      <c r="A105" s="63">
        <v>104</v>
      </c>
      <c r="B105" s="64" t="s">
        <v>101</v>
      </c>
      <c r="C105" t="s">
        <v>242</v>
      </c>
      <c r="D105" t="s">
        <v>243</v>
      </c>
      <c r="E105" t="s">
        <v>683</v>
      </c>
      <c r="F105" s="80" t="s">
        <v>690</v>
      </c>
      <c r="G105" s="69" t="s">
        <v>663</v>
      </c>
      <c r="H105" s="80" t="s">
        <v>719</v>
      </c>
      <c r="I105" s="80"/>
      <c r="J105" s="80" t="s">
        <v>726</v>
      </c>
      <c r="K105" s="104">
        <v>29290</v>
      </c>
      <c r="L105" s="80" t="s">
        <v>717</v>
      </c>
      <c r="M105" s="104">
        <v>29290</v>
      </c>
      <c r="N105" s="80"/>
      <c r="O105" s="80" t="s">
        <v>133</v>
      </c>
      <c r="P105" s="80" t="s">
        <v>717</v>
      </c>
      <c r="Q105" s="90">
        <v>29290</v>
      </c>
      <c r="R105" s="80" t="s">
        <v>707</v>
      </c>
      <c r="S105" t="s">
        <v>720</v>
      </c>
      <c r="T105" s="80" t="s">
        <v>721</v>
      </c>
      <c r="U105" s="80"/>
      <c r="V105" s="80"/>
    </row>
    <row r="106" spans="1:22" ht="45" hidden="1">
      <c r="A106" s="63">
        <v>105</v>
      </c>
      <c r="B106" s="64" t="s">
        <v>101</v>
      </c>
      <c r="C106" s="80" t="s">
        <v>711</v>
      </c>
      <c r="D106" s="80" t="s">
        <v>710</v>
      </c>
      <c r="E106" t="s">
        <v>683</v>
      </c>
      <c r="F106" s="80" t="s">
        <v>690</v>
      </c>
      <c r="G106" s="69" t="s">
        <v>663</v>
      </c>
      <c r="H106" s="80" t="s">
        <v>105</v>
      </c>
      <c r="I106" s="80" t="s">
        <v>105</v>
      </c>
      <c r="J106" s="80" t="s">
        <v>105</v>
      </c>
      <c r="K106" s="80" t="s">
        <v>105</v>
      </c>
      <c r="L106" s="80" t="s">
        <v>105</v>
      </c>
      <c r="M106" s="80" t="s">
        <v>105</v>
      </c>
      <c r="N106" s="80" t="s">
        <v>105</v>
      </c>
      <c r="O106" s="80" t="s">
        <v>111</v>
      </c>
      <c r="P106" s="80" t="s">
        <v>713</v>
      </c>
      <c r="Q106" s="80" t="s">
        <v>714</v>
      </c>
      <c r="R106" s="80" t="s">
        <v>709</v>
      </c>
      <c r="S106" t="s">
        <v>213</v>
      </c>
      <c r="T106" s="80" t="s">
        <v>616</v>
      </c>
      <c r="U106" s="80"/>
      <c r="V106" s="80" t="s">
        <v>718</v>
      </c>
    </row>
    <row r="107" spans="1:22" ht="45" hidden="1">
      <c r="A107" s="63">
        <v>106</v>
      </c>
      <c r="B107" s="64" t="s">
        <v>101</v>
      </c>
      <c r="C107" s="80" t="s">
        <v>712</v>
      </c>
      <c r="D107" s="80" t="s">
        <v>710</v>
      </c>
      <c r="E107" t="s">
        <v>683</v>
      </c>
      <c r="F107" s="80" t="s">
        <v>690</v>
      </c>
      <c r="G107" s="69" t="s">
        <v>663</v>
      </c>
      <c r="H107" s="80" t="s">
        <v>105</v>
      </c>
      <c r="I107" s="80" t="s">
        <v>105</v>
      </c>
      <c r="J107" s="80" t="s">
        <v>105</v>
      </c>
      <c r="K107" s="80" t="s">
        <v>105</v>
      </c>
      <c r="L107" s="80" t="s">
        <v>105</v>
      </c>
      <c r="M107" s="80" t="s">
        <v>105</v>
      </c>
      <c r="N107" s="80" t="s">
        <v>105</v>
      </c>
      <c r="O107" s="80" t="s">
        <v>111</v>
      </c>
      <c r="P107" s="80" t="s">
        <v>715</v>
      </c>
      <c r="Q107" s="80" t="s">
        <v>716</v>
      </c>
      <c r="R107" s="80" t="s">
        <v>708</v>
      </c>
      <c r="S107" t="s">
        <v>213</v>
      </c>
      <c r="T107" s="80" t="s">
        <v>616</v>
      </c>
      <c r="U107" s="80"/>
      <c r="V107" s="80" t="s">
        <v>718</v>
      </c>
    </row>
    <row r="108" spans="1:22" hidden="1">
      <c r="A108" s="58">
        <v>107</v>
      </c>
      <c r="B108" s="56" t="s">
        <v>215</v>
      </c>
      <c r="C108" s="69"/>
      <c r="D108" s="69"/>
      <c r="E108" s="69" t="s">
        <v>683</v>
      </c>
      <c r="F108" s="69"/>
      <c r="G108" s="69" t="s">
        <v>220</v>
      </c>
      <c r="H108" s="69" t="s">
        <v>735</v>
      </c>
      <c r="I108" s="69" t="s">
        <v>220</v>
      </c>
      <c r="J108" s="69" t="s">
        <v>220</v>
      </c>
      <c r="K108" s="69" t="s">
        <v>220</v>
      </c>
      <c r="L108" s="69" t="s">
        <v>220</v>
      </c>
      <c r="M108" s="69" t="s">
        <v>220</v>
      </c>
      <c r="N108" s="69" t="s">
        <v>220</v>
      </c>
      <c r="O108" s="69" t="s">
        <v>220</v>
      </c>
      <c r="P108" s="69" t="s">
        <v>220</v>
      </c>
      <c r="Q108" s="69" t="s">
        <v>220</v>
      </c>
      <c r="R108" s="69" t="s">
        <v>220</v>
      </c>
      <c r="S108" s="69"/>
      <c r="T108" s="69"/>
      <c r="U108" s="69"/>
      <c r="V108" s="69"/>
    </row>
    <row r="109" spans="1:22" hidden="1">
      <c r="A109" s="58">
        <v>107</v>
      </c>
      <c r="B109" s="56" t="s">
        <v>215</v>
      </c>
      <c r="C109" s="69"/>
      <c r="D109" s="69"/>
      <c r="E109" s="69" t="s">
        <v>683</v>
      </c>
      <c r="F109" s="69"/>
      <c r="G109" s="69" t="s">
        <v>220</v>
      </c>
      <c r="H109" s="69" t="s">
        <v>736</v>
      </c>
      <c r="I109" s="69" t="s">
        <v>220</v>
      </c>
      <c r="J109" s="69" t="s">
        <v>220</v>
      </c>
      <c r="K109" s="69" t="s">
        <v>220</v>
      </c>
      <c r="L109" s="69" t="s">
        <v>220</v>
      </c>
      <c r="M109" s="69" t="s">
        <v>220</v>
      </c>
      <c r="N109" s="69" t="s">
        <v>220</v>
      </c>
      <c r="O109" s="69" t="s">
        <v>220</v>
      </c>
      <c r="P109" s="69" t="s">
        <v>220</v>
      </c>
      <c r="Q109" s="69" t="s">
        <v>220</v>
      </c>
      <c r="R109" s="69" t="s">
        <v>220</v>
      </c>
      <c r="S109" s="69"/>
      <c r="T109" s="69"/>
      <c r="U109" s="69"/>
      <c r="V109" s="69"/>
    </row>
    <row r="110" spans="1:22" hidden="1">
      <c r="A110" s="58">
        <v>107</v>
      </c>
      <c r="B110" s="56" t="s">
        <v>215</v>
      </c>
      <c r="C110" s="69"/>
      <c r="D110" s="69"/>
      <c r="E110" s="69" t="s">
        <v>683</v>
      </c>
      <c r="F110" s="69"/>
      <c r="G110" s="69" t="s">
        <v>220</v>
      </c>
      <c r="H110" s="69" t="s">
        <v>737</v>
      </c>
      <c r="I110" s="69" t="s">
        <v>220</v>
      </c>
      <c r="J110" s="69" t="s">
        <v>220</v>
      </c>
      <c r="K110" s="69" t="s">
        <v>220</v>
      </c>
      <c r="L110" s="69" t="s">
        <v>220</v>
      </c>
      <c r="M110" s="69" t="s">
        <v>220</v>
      </c>
      <c r="N110" s="69" t="s">
        <v>220</v>
      </c>
      <c r="O110" s="69" t="s">
        <v>220</v>
      </c>
      <c r="P110" s="69" t="s">
        <v>220</v>
      </c>
      <c r="Q110" s="69" t="s">
        <v>220</v>
      </c>
      <c r="R110" s="69" t="s">
        <v>220</v>
      </c>
      <c r="S110" s="69"/>
      <c r="T110" s="69"/>
      <c r="U110" s="69"/>
      <c r="V110" s="69"/>
    </row>
    <row r="111" spans="1:22" hidden="1">
      <c r="A111" s="58">
        <v>107</v>
      </c>
      <c r="B111" s="56" t="s">
        <v>215</v>
      </c>
      <c r="C111" s="80"/>
      <c r="D111" s="80"/>
      <c r="E111" s="69" t="s">
        <v>683</v>
      </c>
      <c r="F111" s="80"/>
      <c r="G111" s="69" t="s">
        <v>220</v>
      </c>
      <c r="H111" s="80" t="s">
        <v>738</v>
      </c>
      <c r="I111" s="69" t="s">
        <v>220</v>
      </c>
      <c r="J111" s="69" t="s">
        <v>220</v>
      </c>
      <c r="K111" s="69" t="s">
        <v>220</v>
      </c>
      <c r="L111" s="69" t="s">
        <v>220</v>
      </c>
      <c r="M111" s="69" t="s">
        <v>220</v>
      </c>
      <c r="N111" s="69" t="s">
        <v>220</v>
      </c>
      <c r="O111" s="69" t="s">
        <v>220</v>
      </c>
      <c r="P111" s="69" t="s">
        <v>220</v>
      </c>
      <c r="Q111" s="69" t="s">
        <v>220</v>
      </c>
      <c r="R111" s="69" t="s">
        <v>220</v>
      </c>
      <c r="S111" s="80"/>
      <c r="T111" s="80"/>
      <c r="U111" s="80"/>
      <c r="V111" s="80"/>
    </row>
    <row r="112" spans="1:22" ht="90" hidden="1">
      <c r="A112" s="58">
        <v>108</v>
      </c>
      <c r="B112" s="56" t="s">
        <v>215</v>
      </c>
      <c r="C112" s="69"/>
      <c r="D112" s="69"/>
      <c r="E112" s="69" t="s">
        <v>743</v>
      </c>
      <c r="F112" s="80" t="s">
        <v>690</v>
      </c>
      <c r="G112" s="69" t="s">
        <v>747</v>
      </c>
      <c r="H112" s="80" t="s">
        <v>105</v>
      </c>
      <c r="I112" s="80" t="s">
        <v>105</v>
      </c>
      <c r="J112" s="80" t="s">
        <v>105</v>
      </c>
      <c r="K112" s="80" t="s">
        <v>105</v>
      </c>
      <c r="L112" s="80" t="s">
        <v>105</v>
      </c>
      <c r="M112" s="80" t="s">
        <v>105</v>
      </c>
      <c r="N112" s="80" t="s">
        <v>105</v>
      </c>
      <c r="O112" s="69" t="s">
        <v>748</v>
      </c>
      <c r="P112" s="69" t="s">
        <v>749</v>
      </c>
      <c r="Q112" s="105">
        <v>44562.466099537036</v>
      </c>
      <c r="R112" s="69" t="s">
        <v>750</v>
      </c>
      <c r="S112" s="69" t="s">
        <v>133</v>
      </c>
      <c r="T112" s="69" t="s">
        <v>751</v>
      </c>
      <c r="U112" s="69"/>
      <c r="V112" s="80"/>
    </row>
  </sheetData>
  <phoneticPr fontId="5" type="noConversion"/>
  <dataValidations count="1">
    <dataValidation type="list" allowBlank="1" showInputMessage="1" showErrorMessage="1" sqref="B2:B112" xr:uid="{4BAB884F-5FC8-4273-A055-5B37FE11B019}">
      <formula1>"In progress, For review, Validated"</formula1>
    </dataValidation>
  </dataValidations>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83F66A-1BAB-407D-8621-03816CDC5EC9}">
  <sheetPr codeName="Sheet4"/>
  <dimension ref="A1:A4"/>
  <sheetViews>
    <sheetView workbookViewId="0">
      <selection activeCell="A4" sqref="A4"/>
    </sheetView>
  </sheetViews>
  <sheetFormatPr defaultRowHeight="15"/>
  <cols>
    <col min="1" max="1" width="57.85546875" bestFit="1" customWidth="1"/>
  </cols>
  <sheetData>
    <row r="1" spans="1:1" ht="15.75">
      <c r="A1" s="8" t="s">
        <v>558</v>
      </c>
    </row>
    <row r="2" spans="1:1">
      <c r="A2" s="6" t="s">
        <v>559</v>
      </c>
    </row>
    <row r="3" spans="1:1">
      <c r="A3" s="6" t="s">
        <v>560</v>
      </c>
    </row>
    <row r="4" spans="1:1">
      <c r="A4" s="6" t="s">
        <v>561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2FCFDA-C56B-4F6D-87DE-39161783A990}">
  <sheetPr codeName="Sheet5"/>
  <dimension ref="A2:BD17"/>
  <sheetViews>
    <sheetView showGridLines="0" topLeftCell="C1" workbookViewId="0">
      <selection activeCell="V24" sqref="V24"/>
    </sheetView>
  </sheetViews>
  <sheetFormatPr defaultColWidth="5.42578125" defaultRowHeight="15"/>
  <cols>
    <col min="1" max="2" width="0" style="2" hidden="1" customWidth="1"/>
    <col min="3" max="3" width="5.42578125" style="2"/>
    <col min="4" max="4" width="6.5703125" style="20" customWidth="1"/>
    <col min="5" max="5" width="5.42578125" style="2"/>
    <col min="6" max="6" width="5" style="19" customWidth="1"/>
    <col min="7" max="7" width="35.5703125" style="4" customWidth="1"/>
    <col min="8" max="8" width="3.5703125" style="4" customWidth="1"/>
    <col min="9" max="9" width="18.42578125" style="2" customWidth="1"/>
    <col min="10" max="10" width="2.5703125" customWidth="1"/>
    <col min="11" max="12" width="5.5703125" style="2" customWidth="1"/>
    <col min="13" max="13" width="3.5703125" style="27" customWidth="1"/>
    <col min="14" max="14" width="5.42578125" style="2" bestFit="1" customWidth="1"/>
    <col min="15" max="47" width="4.85546875" style="17" customWidth="1"/>
    <col min="48" max="48" width="5" style="2" bestFit="1" customWidth="1"/>
    <col min="49" max="16384" width="5.42578125" style="2"/>
  </cols>
  <sheetData>
    <row r="2" spans="1:56" hidden="1">
      <c r="A2" s="2">
        <v>11</v>
      </c>
      <c r="B2" s="2" t="s">
        <v>562</v>
      </c>
      <c r="D2" s="106" t="s">
        <v>563</v>
      </c>
      <c r="K2" s="21">
        <v>44704</v>
      </c>
      <c r="L2" s="21">
        <v>44705</v>
      </c>
      <c r="M2" s="21">
        <v>44706</v>
      </c>
      <c r="N2" s="21">
        <v>44707</v>
      </c>
      <c r="O2" s="21">
        <v>44708</v>
      </c>
      <c r="P2" s="21">
        <v>44709</v>
      </c>
      <c r="Q2" s="21">
        <v>44710</v>
      </c>
      <c r="R2" s="21">
        <v>44711</v>
      </c>
      <c r="S2" s="21">
        <v>44712</v>
      </c>
      <c r="T2" s="21">
        <v>44713</v>
      </c>
      <c r="U2" s="21">
        <v>44714</v>
      </c>
      <c r="V2" s="21">
        <v>44715</v>
      </c>
      <c r="W2" s="22">
        <v>44716</v>
      </c>
      <c r="X2" s="22">
        <v>44717</v>
      </c>
      <c r="Y2" s="21">
        <v>44718</v>
      </c>
      <c r="Z2" s="21">
        <v>44719</v>
      </c>
      <c r="AA2" s="21">
        <v>44720</v>
      </c>
      <c r="AB2" s="21">
        <v>44721</v>
      </c>
      <c r="AC2" s="21">
        <v>44722</v>
      </c>
      <c r="AD2" s="23">
        <v>44723</v>
      </c>
      <c r="AE2" s="23">
        <v>44724</v>
      </c>
      <c r="AF2" s="21">
        <v>44725</v>
      </c>
      <c r="AG2" s="21">
        <v>44726</v>
      </c>
      <c r="AH2" s="21">
        <v>44727</v>
      </c>
      <c r="AI2" s="21">
        <v>44728</v>
      </c>
      <c r="AJ2" s="21">
        <v>44729</v>
      </c>
      <c r="AK2" s="23">
        <v>44730</v>
      </c>
      <c r="AL2" s="23">
        <v>44731</v>
      </c>
      <c r="AM2" s="21">
        <v>44732</v>
      </c>
      <c r="AN2" s="21">
        <v>44733</v>
      </c>
      <c r="AO2" s="21">
        <v>44734</v>
      </c>
      <c r="AP2" s="21">
        <v>44735</v>
      </c>
      <c r="AQ2" s="21">
        <v>44736</v>
      </c>
      <c r="AR2" s="23">
        <v>44737</v>
      </c>
      <c r="AS2" s="23">
        <v>44738</v>
      </c>
      <c r="AT2" s="21">
        <v>44739</v>
      </c>
      <c r="AU2" s="21">
        <v>44740</v>
      </c>
      <c r="AV2" s="21">
        <v>44741</v>
      </c>
      <c r="AW2" s="21">
        <v>44742</v>
      </c>
      <c r="AX2" s="21">
        <v>44743</v>
      </c>
      <c r="AY2" s="23">
        <v>44744</v>
      </c>
      <c r="AZ2" s="23">
        <v>44745</v>
      </c>
      <c r="BA2" s="21">
        <v>44746</v>
      </c>
      <c r="BB2" s="21">
        <v>44747</v>
      </c>
      <c r="BC2" s="21">
        <v>44748</v>
      </c>
    </row>
    <row r="3" spans="1:56" ht="14.45" hidden="1" customHeight="1">
      <c r="A3" s="2">
        <v>12</v>
      </c>
      <c r="B3" s="2" t="s">
        <v>564</v>
      </c>
      <c r="D3" s="107"/>
      <c r="F3" s="2"/>
      <c r="G3" s="2"/>
      <c r="K3" s="17">
        <f>MONTH(K2)</f>
        <v>5</v>
      </c>
      <c r="L3" s="17">
        <f>MONTH(L2)</f>
        <v>5</v>
      </c>
      <c r="M3" s="17">
        <f>MONTH(M2)</f>
        <v>5</v>
      </c>
      <c r="N3" s="17">
        <f>MONTH(N2)</f>
        <v>5</v>
      </c>
      <c r="O3" s="17">
        <f>MONTH(O2)</f>
        <v>5</v>
      </c>
      <c r="P3" s="17">
        <f t="shared" ref="P3" si="0">+MONTH(P2)</f>
        <v>5</v>
      </c>
      <c r="Q3" s="17">
        <f t="shared" ref="Q3" si="1">+MONTH(Q2)</f>
        <v>5</v>
      </c>
      <c r="R3" s="17">
        <f t="shared" ref="R3" si="2">+MONTH(R2)</f>
        <v>5</v>
      </c>
      <c r="S3" s="17">
        <f t="shared" ref="S3" si="3">+MONTH(S2)</f>
        <v>5</v>
      </c>
      <c r="T3" s="17">
        <f t="shared" ref="T3" si="4">+MONTH(T2)</f>
        <v>6</v>
      </c>
      <c r="U3" s="17">
        <f t="shared" ref="U3" si="5">+MONTH(U2)</f>
        <v>6</v>
      </c>
      <c r="V3" s="17">
        <f t="shared" ref="V3" si="6">+MONTH(V2)</f>
        <v>6</v>
      </c>
      <c r="W3" s="25">
        <f t="shared" ref="W3" si="7">+MONTH(W2)</f>
        <v>6</v>
      </c>
      <c r="X3" s="25">
        <f t="shared" ref="X3" si="8">+MONTH(X2)</f>
        <v>6</v>
      </c>
      <c r="Y3" s="17">
        <f t="shared" ref="Y3" si="9">+MONTH(Y2)</f>
        <v>6</v>
      </c>
      <c r="Z3" s="17">
        <f t="shared" ref="Z3" si="10">+MONTH(Z2)</f>
        <v>6</v>
      </c>
      <c r="AA3" s="17">
        <f t="shared" ref="AA3" si="11">+MONTH(AA2)</f>
        <v>6</v>
      </c>
      <c r="AB3" s="17">
        <f t="shared" ref="AB3" si="12">+MONTH(AB2)</f>
        <v>6</v>
      </c>
      <c r="AC3" s="17">
        <f t="shared" ref="AC3" si="13">+MONTH(AC2)</f>
        <v>6</v>
      </c>
      <c r="AD3" s="26">
        <f t="shared" ref="AD3" si="14">+MONTH(AD2)</f>
        <v>6</v>
      </c>
      <c r="AE3" s="26">
        <f t="shared" ref="AE3" si="15">+MONTH(AE2)</f>
        <v>6</v>
      </c>
      <c r="AF3" s="17">
        <f t="shared" ref="AF3" si="16">+MONTH(AF2)</f>
        <v>6</v>
      </c>
      <c r="AG3" s="17">
        <f t="shared" ref="AG3" si="17">+MONTH(AG2)</f>
        <v>6</v>
      </c>
      <c r="AH3" s="17">
        <f t="shared" ref="AH3" si="18">+MONTH(AH2)</f>
        <v>6</v>
      </c>
      <c r="AI3" s="17">
        <f t="shared" ref="AI3" si="19">+MONTH(AI2)</f>
        <v>6</v>
      </c>
      <c r="AJ3" s="17">
        <f t="shared" ref="AJ3" si="20">+MONTH(AJ2)</f>
        <v>6</v>
      </c>
      <c r="AK3" s="26">
        <f t="shared" ref="AK3" si="21">+MONTH(AK2)</f>
        <v>6</v>
      </c>
      <c r="AL3" s="26">
        <f t="shared" ref="AL3" si="22">+MONTH(AL2)</f>
        <v>6</v>
      </c>
      <c r="AM3" s="17">
        <f t="shared" ref="AM3" si="23">+MONTH(AM2)</f>
        <v>6</v>
      </c>
      <c r="AN3" s="17">
        <f t="shared" ref="AN3" si="24">+MONTH(AN2)</f>
        <v>6</v>
      </c>
      <c r="AO3" s="17">
        <f t="shared" ref="AO3" si="25">+MONTH(AO2)</f>
        <v>6</v>
      </c>
      <c r="AP3" s="17">
        <f t="shared" ref="AP3" si="26">+MONTH(AP2)</f>
        <v>6</v>
      </c>
      <c r="AQ3" s="17">
        <f t="shared" ref="AQ3" si="27">+MONTH(AQ2)</f>
        <v>6</v>
      </c>
      <c r="AR3" s="26">
        <f t="shared" ref="AR3" si="28">+MONTH(AR2)</f>
        <v>6</v>
      </c>
      <c r="AS3" s="26">
        <f t="shared" ref="AS3" si="29">+MONTH(AS2)</f>
        <v>6</v>
      </c>
      <c r="AT3" s="17">
        <f t="shared" ref="AT3" si="30">+MONTH(AT2)</f>
        <v>6</v>
      </c>
      <c r="AU3" s="17">
        <f t="shared" ref="AU3" si="31">+MONTH(AU2)</f>
        <v>6</v>
      </c>
      <c r="AV3" s="17">
        <f t="shared" ref="AV3" si="32">+MONTH(AV2)</f>
        <v>6</v>
      </c>
      <c r="AW3" s="17">
        <f t="shared" ref="AW3" si="33">+MONTH(AW2)</f>
        <v>6</v>
      </c>
      <c r="AX3" s="17">
        <f t="shared" ref="AX3" si="34">+MONTH(AX2)</f>
        <v>7</v>
      </c>
      <c r="AY3" s="26">
        <f t="shared" ref="AY3" si="35">+MONTH(AY2)</f>
        <v>7</v>
      </c>
      <c r="AZ3" s="26">
        <f t="shared" ref="AZ3" si="36">+MONTH(AZ2)</f>
        <v>7</v>
      </c>
      <c r="BA3" s="17">
        <f t="shared" ref="BA3" si="37">+MONTH(BA2)</f>
        <v>7</v>
      </c>
      <c r="BB3" s="17">
        <f t="shared" ref="BB3" si="38">+MONTH(BB2)</f>
        <v>7</v>
      </c>
      <c r="BC3" s="17">
        <f t="shared" ref="BC3" si="39">+MONTH(BC2)</f>
        <v>7</v>
      </c>
    </row>
    <row r="4" spans="1:56">
      <c r="D4" s="107"/>
      <c r="K4" s="17" t="e">
        <f t="shared" ref="K4:BC4" si="40">_xlfn.XLOOKUP(K3,$A$15:$A$17,$B$15:$B$17)</f>
        <v>#N/A</v>
      </c>
      <c r="L4" s="17" t="e">
        <f t="shared" si="40"/>
        <v>#N/A</v>
      </c>
      <c r="M4" s="17" t="e">
        <f t="shared" si="40"/>
        <v>#N/A</v>
      </c>
      <c r="N4" s="17" t="e">
        <f t="shared" si="40"/>
        <v>#N/A</v>
      </c>
      <c r="O4" s="17" t="e">
        <f t="shared" si="40"/>
        <v>#N/A</v>
      </c>
      <c r="P4" s="53" t="e">
        <f t="shared" si="40"/>
        <v>#N/A</v>
      </c>
      <c r="Q4" s="53" t="e">
        <f t="shared" si="40"/>
        <v>#N/A</v>
      </c>
      <c r="R4" s="17" t="e">
        <f t="shared" si="40"/>
        <v>#N/A</v>
      </c>
      <c r="S4" s="17" t="e">
        <f t="shared" si="40"/>
        <v>#N/A</v>
      </c>
      <c r="T4" s="17" t="e">
        <f t="shared" si="40"/>
        <v>#N/A</v>
      </c>
      <c r="U4" s="17" t="e">
        <f t="shared" si="40"/>
        <v>#N/A</v>
      </c>
      <c r="V4" s="17" t="e">
        <f t="shared" si="40"/>
        <v>#N/A</v>
      </c>
      <c r="W4" s="25" t="e">
        <f t="shared" si="40"/>
        <v>#N/A</v>
      </c>
      <c r="X4" s="25" t="e">
        <f t="shared" si="40"/>
        <v>#N/A</v>
      </c>
      <c r="Y4" s="17" t="e">
        <f t="shared" si="40"/>
        <v>#N/A</v>
      </c>
      <c r="Z4" s="17" t="e">
        <f t="shared" si="40"/>
        <v>#N/A</v>
      </c>
      <c r="AA4" s="17" t="e">
        <f t="shared" si="40"/>
        <v>#N/A</v>
      </c>
      <c r="AB4" s="17" t="e">
        <f t="shared" si="40"/>
        <v>#N/A</v>
      </c>
      <c r="AC4" s="17" t="e">
        <f t="shared" si="40"/>
        <v>#N/A</v>
      </c>
      <c r="AD4" s="26" t="e">
        <f t="shared" si="40"/>
        <v>#N/A</v>
      </c>
      <c r="AE4" s="26" t="e">
        <f t="shared" si="40"/>
        <v>#N/A</v>
      </c>
      <c r="AF4" s="17" t="e">
        <f t="shared" si="40"/>
        <v>#N/A</v>
      </c>
      <c r="AG4" s="17" t="e">
        <f t="shared" si="40"/>
        <v>#N/A</v>
      </c>
      <c r="AH4" s="17" t="e">
        <f t="shared" si="40"/>
        <v>#N/A</v>
      </c>
      <c r="AI4" s="17" t="e">
        <f t="shared" si="40"/>
        <v>#N/A</v>
      </c>
      <c r="AJ4" s="17" t="e">
        <f t="shared" si="40"/>
        <v>#N/A</v>
      </c>
      <c r="AK4" s="26" t="e">
        <f t="shared" si="40"/>
        <v>#N/A</v>
      </c>
      <c r="AL4" s="26" t="e">
        <f t="shared" si="40"/>
        <v>#N/A</v>
      </c>
      <c r="AM4" s="17" t="e">
        <f t="shared" si="40"/>
        <v>#N/A</v>
      </c>
      <c r="AN4" s="17" t="e">
        <f t="shared" si="40"/>
        <v>#N/A</v>
      </c>
      <c r="AO4" s="17" t="e">
        <f t="shared" si="40"/>
        <v>#N/A</v>
      </c>
      <c r="AP4" s="17" t="e">
        <f t="shared" si="40"/>
        <v>#N/A</v>
      </c>
      <c r="AQ4" s="17" t="e">
        <f t="shared" si="40"/>
        <v>#N/A</v>
      </c>
      <c r="AR4" s="26" t="e">
        <f t="shared" si="40"/>
        <v>#N/A</v>
      </c>
      <c r="AS4" s="26" t="e">
        <f t="shared" si="40"/>
        <v>#N/A</v>
      </c>
      <c r="AT4" s="17" t="e">
        <f t="shared" si="40"/>
        <v>#N/A</v>
      </c>
      <c r="AU4" s="17" t="e">
        <f t="shared" si="40"/>
        <v>#N/A</v>
      </c>
      <c r="AV4" s="17" t="e">
        <f t="shared" si="40"/>
        <v>#N/A</v>
      </c>
      <c r="AW4" s="17" t="e">
        <f t="shared" si="40"/>
        <v>#N/A</v>
      </c>
      <c r="AX4" s="17" t="e">
        <f t="shared" si="40"/>
        <v>#N/A</v>
      </c>
      <c r="AY4" s="26" t="e">
        <f t="shared" si="40"/>
        <v>#N/A</v>
      </c>
      <c r="AZ4" s="26" t="e">
        <f t="shared" si="40"/>
        <v>#N/A</v>
      </c>
      <c r="BA4" s="17" t="e">
        <f t="shared" si="40"/>
        <v>#N/A</v>
      </c>
      <c r="BB4" s="17" t="e">
        <f t="shared" si="40"/>
        <v>#N/A</v>
      </c>
      <c r="BC4" s="17" t="e">
        <f t="shared" si="40"/>
        <v>#N/A</v>
      </c>
    </row>
    <row r="5" spans="1:56">
      <c r="D5" s="107"/>
      <c r="G5"/>
      <c r="K5" s="17">
        <f t="shared" ref="K5:BC5" si="41">DAY(K2)</f>
        <v>23</v>
      </c>
      <c r="L5" s="17">
        <f t="shared" si="41"/>
        <v>24</v>
      </c>
      <c r="M5" s="17">
        <f t="shared" si="41"/>
        <v>25</v>
      </c>
      <c r="N5" s="17">
        <f t="shared" si="41"/>
        <v>26</v>
      </c>
      <c r="O5" s="17">
        <f t="shared" si="41"/>
        <v>27</v>
      </c>
      <c r="P5" s="53">
        <f t="shared" si="41"/>
        <v>28</v>
      </c>
      <c r="Q5" s="53">
        <f t="shared" si="41"/>
        <v>29</v>
      </c>
      <c r="R5" s="17">
        <f t="shared" si="41"/>
        <v>30</v>
      </c>
      <c r="S5" s="17">
        <f t="shared" si="41"/>
        <v>31</v>
      </c>
      <c r="T5" s="17">
        <f t="shared" si="41"/>
        <v>1</v>
      </c>
      <c r="U5" s="17">
        <f t="shared" si="41"/>
        <v>2</v>
      </c>
      <c r="V5" s="17">
        <f t="shared" si="41"/>
        <v>3</v>
      </c>
      <c r="W5" s="25">
        <f t="shared" si="41"/>
        <v>4</v>
      </c>
      <c r="X5" s="25">
        <f t="shared" si="41"/>
        <v>5</v>
      </c>
      <c r="Y5" s="17">
        <f t="shared" si="41"/>
        <v>6</v>
      </c>
      <c r="Z5" s="17">
        <f t="shared" si="41"/>
        <v>7</v>
      </c>
      <c r="AA5" s="17">
        <f t="shared" si="41"/>
        <v>8</v>
      </c>
      <c r="AB5" s="17">
        <f t="shared" si="41"/>
        <v>9</v>
      </c>
      <c r="AC5" s="17">
        <f t="shared" si="41"/>
        <v>10</v>
      </c>
      <c r="AD5" s="26">
        <f t="shared" si="41"/>
        <v>11</v>
      </c>
      <c r="AE5" s="26">
        <f t="shared" si="41"/>
        <v>12</v>
      </c>
      <c r="AF5" s="17">
        <f t="shared" si="41"/>
        <v>13</v>
      </c>
      <c r="AG5" s="17">
        <f t="shared" si="41"/>
        <v>14</v>
      </c>
      <c r="AH5" s="17">
        <f t="shared" si="41"/>
        <v>15</v>
      </c>
      <c r="AI5" s="17">
        <f t="shared" si="41"/>
        <v>16</v>
      </c>
      <c r="AJ5" s="17">
        <f t="shared" si="41"/>
        <v>17</v>
      </c>
      <c r="AK5" s="26">
        <f t="shared" si="41"/>
        <v>18</v>
      </c>
      <c r="AL5" s="26">
        <f t="shared" si="41"/>
        <v>19</v>
      </c>
      <c r="AM5" s="17">
        <f t="shared" si="41"/>
        <v>20</v>
      </c>
      <c r="AN5" s="17">
        <f t="shared" si="41"/>
        <v>21</v>
      </c>
      <c r="AO5" s="17">
        <f t="shared" si="41"/>
        <v>22</v>
      </c>
      <c r="AP5" s="17">
        <f t="shared" si="41"/>
        <v>23</v>
      </c>
      <c r="AQ5" s="17">
        <f t="shared" si="41"/>
        <v>24</v>
      </c>
      <c r="AR5" s="26">
        <f t="shared" si="41"/>
        <v>25</v>
      </c>
      <c r="AS5" s="26">
        <f t="shared" si="41"/>
        <v>26</v>
      </c>
      <c r="AT5" s="17">
        <f t="shared" si="41"/>
        <v>27</v>
      </c>
      <c r="AU5" s="17">
        <f t="shared" si="41"/>
        <v>28</v>
      </c>
      <c r="AV5" s="17">
        <f t="shared" si="41"/>
        <v>29</v>
      </c>
      <c r="AW5" s="17">
        <f t="shared" si="41"/>
        <v>30</v>
      </c>
      <c r="AX5" s="17">
        <f t="shared" si="41"/>
        <v>1</v>
      </c>
      <c r="AY5" s="26">
        <f t="shared" si="41"/>
        <v>2</v>
      </c>
      <c r="AZ5" s="26">
        <f t="shared" si="41"/>
        <v>3</v>
      </c>
      <c r="BA5" s="17">
        <f t="shared" si="41"/>
        <v>4</v>
      </c>
      <c r="BB5" s="17">
        <f t="shared" si="41"/>
        <v>5</v>
      </c>
      <c r="BC5" s="17">
        <f t="shared" si="41"/>
        <v>6</v>
      </c>
    </row>
    <row r="6" spans="1:56">
      <c r="D6" s="107"/>
      <c r="K6" s="17" t="s">
        <v>565</v>
      </c>
      <c r="L6" s="17" t="s">
        <v>566</v>
      </c>
      <c r="M6" s="17" t="s">
        <v>567</v>
      </c>
      <c r="N6" s="17" t="s">
        <v>568</v>
      </c>
      <c r="O6" s="17" t="s">
        <v>569</v>
      </c>
      <c r="P6" s="53" t="s">
        <v>570</v>
      </c>
      <c r="Q6" s="53" t="s">
        <v>571</v>
      </c>
      <c r="R6" s="17" t="s">
        <v>565</v>
      </c>
      <c r="S6" s="17" t="s">
        <v>566</v>
      </c>
      <c r="T6" s="17" t="s">
        <v>567</v>
      </c>
      <c r="U6" s="17" t="s">
        <v>568</v>
      </c>
      <c r="V6" s="17" t="s">
        <v>569</v>
      </c>
      <c r="W6" s="25" t="s">
        <v>570</v>
      </c>
      <c r="X6" s="25" t="s">
        <v>571</v>
      </c>
      <c r="Y6" s="17" t="s">
        <v>565</v>
      </c>
      <c r="Z6" s="17" t="s">
        <v>566</v>
      </c>
      <c r="AA6" s="17" t="s">
        <v>567</v>
      </c>
      <c r="AB6" s="17" t="s">
        <v>568</v>
      </c>
      <c r="AC6" s="17" t="s">
        <v>569</v>
      </c>
      <c r="AD6" s="26" t="s">
        <v>570</v>
      </c>
      <c r="AE6" s="26" t="s">
        <v>571</v>
      </c>
      <c r="AF6" s="17" t="s">
        <v>565</v>
      </c>
      <c r="AG6" s="17" t="s">
        <v>566</v>
      </c>
      <c r="AH6" s="17" t="s">
        <v>567</v>
      </c>
      <c r="AI6" s="17" t="s">
        <v>568</v>
      </c>
      <c r="AJ6" s="17" t="s">
        <v>569</v>
      </c>
      <c r="AK6" s="26" t="s">
        <v>570</v>
      </c>
      <c r="AL6" s="26" t="s">
        <v>571</v>
      </c>
      <c r="AM6" s="17" t="s">
        <v>565</v>
      </c>
      <c r="AN6" s="17" t="s">
        <v>566</v>
      </c>
      <c r="AO6" s="17" t="s">
        <v>567</v>
      </c>
      <c r="AP6" s="17" t="s">
        <v>568</v>
      </c>
      <c r="AQ6" s="17" t="s">
        <v>569</v>
      </c>
      <c r="AR6" s="26" t="s">
        <v>570</v>
      </c>
      <c r="AS6" s="26" t="s">
        <v>571</v>
      </c>
      <c r="AT6" s="17" t="s">
        <v>565</v>
      </c>
      <c r="AU6" s="17" t="s">
        <v>566</v>
      </c>
      <c r="AV6" s="17" t="s">
        <v>567</v>
      </c>
      <c r="AW6" s="17" t="s">
        <v>568</v>
      </c>
      <c r="AX6" s="17" t="s">
        <v>569</v>
      </c>
      <c r="AY6" s="26" t="s">
        <v>570</v>
      </c>
      <c r="AZ6" s="26" t="s">
        <v>571</v>
      </c>
      <c r="BA6" s="17" t="s">
        <v>565</v>
      </c>
      <c r="BB6" s="17" t="s">
        <v>566</v>
      </c>
      <c r="BC6" s="17" t="s">
        <v>567</v>
      </c>
    </row>
    <row r="7" spans="1:56" ht="15.75" customHeight="1" thickBot="1">
      <c r="D7" s="107"/>
      <c r="AH7" s="27"/>
    </row>
    <row r="8" spans="1:56" ht="15.75" thickBot="1">
      <c r="D8" s="107"/>
      <c r="F8" s="24" t="s">
        <v>572</v>
      </c>
      <c r="G8" t="s">
        <v>573</v>
      </c>
      <c r="I8" s="28" t="s">
        <v>574</v>
      </c>
      <c r="K8" s="29"/>
      <c r="L8" s="30"/>
      <c r="M8" s="31"/>
      <c r="N8" s="30"/>
      <c r="O8" s="30"/>
      <c r="P8" s="34"/>
      <c r="Q8" s="34"/>
      <c r="R8" s="31"/>
      <c r="S8" s="30"/>
      <c r="T8" s="32"/>
      <c r="U8" s="33"/>
      <c r="V8" s="33"/>
      <c r="W8" s="34"/>
      <c r="X8" s="35"/>
      <c r="Y8" s="29"/>
      <c r="Z8" s="30"/>
      <c r="AA8" s="31"/>
      <c r="AB8" s="30"/>
      <c r="AC8" s="30"/>
      <c r="AD8" s="30"/>
      <c r="AE8" s="30"/>
      <c r="AF8" s="31"/>
      <c r="AG8" s="30"/>
      <c r="AH8" s="32"/>
      <c r="AI8" s="33"/>
      <c r="AJ8" s="33"/>
      <c r="AK8" s="34"/>
      <c r="AL8" s="35"/>
      <c r="AM8" s="29"/>
      <c r="AN8" s="30"/>
      <c r="AO8" s="31"/>
      <c r="AP8" s="30"/>
      <c r="AQ8" s="30"/>
      <c r="AR8" s="30"/>
      <c r="AS8" s="30"/>
      <c r="AT8" s="31"/>
      <c r="AU8" s="30"/>
      <c r="AV8" s="32"/>
      <c r="AW8" s="33"/>
      <c r="AX8" s="33"/>
      <c r="AY8" s="34"/>
      <c r="AZ8" s="35"/>
      <c r="BA8" s="29"/>
      <c r="BB8" s="30"/>
      <c r="BC8" s="31"/>
      <c r="BD8" s="30"/>
    </row>
    <row r="9" spans="1:56" ht="15.75" thickBot="1">
      <c r="D9" s="107"/>
      <c r="I9" s="27"/>
      <c r="N9" s="36"/>
      <c r="S9" s="37"/>
      <c r="U9" s="37"/>
      <c r="Z9" s="38"/>
      <c r="AB9" s="36"/>
      <c r="AG9" s="37"/>
      <c r="AI9" s="37"/>
      <c r="AN9" s="38"/>
      <c r="AP9" s="36"/>
      <c r="AU9" s="37"/>
      <c r="AV9" s="17"/>
      <c r="AW9" s="37"/>
      <c r="AX9" s="17"/>
      <c r="AY9" s="17"/>
      <c r="AZ9" s="17"/>
      <c r="BA9" s="17"/>
      <c r="BB9" s="38"/>
      <c r="BC9" s="17"/>
      <c r="BD9" s="36"/>
    </row>
    <row r="10" spans="1:56" ht="30.75" thickBot="1">
      <c r="D10" s="107"/>
      <c r="F10" s="24" t="s">
        <v>575</v>
      </c>
      <c r="G10" t="s">
        <v>576</v>
      </c>
      <c r="I10" s="46" t="s">
        <v>577</v>
      </c>
      <c r="K10" s="40"/>
      <c r="L10" s="52"/>
      <c r="M10" s="41"/>
      <c r="N10" s="42"/>
      <c r="O10" s="30"/>
      <c r="P10" s="34"/>
      <c r="Q10" s="34"/>
      <c r="R10" s="30"/>
      <c r="S10" s="43"/>
      <c r="T10" s="30"/>
      <c r="U10" s="30"/>
      <c r="V10" s="30"/>
      <c r="W10" s="33"/>
      <c r="X10" s="33"/>
      <c r="Y10" s="30"/>
      <c r="Z10" s="43"/>
      <c r="AA10" s="44"/>
      <c r="AB10" s="42"/>
      <c r="AC10" s="30"/>
      <c r="AD10" s="45"/>
      <c r="AE10" s="45"/>
      <c r="AF10" s="30"/>
      <c r="AG10" s="43"/>
      <c r="AH10" s="30"/>
      <c r="AI10" s="30"/>
      <c r="AJ10" s="30"/>
      <c r="AK10" s="45"/>
      <c r="AL10" s="45"/>
      <c r="AM10" s="30"/>
      <c r="AN10" s="43"/>
      <c r="AO10" s="44"/>
      <c r="AP10" s="42"/>
      <c r="AQ10" s="30"/>
      <c r="AR10" s="45"/>
      <c r="AS10" s="45"/>
      <c r="AT10" s="30"/>
      <c r="AU10" s="43"/>
      <c r="AV10" s="30"/>
      <c r="AW10" s="30"/>
      <c r="AX10" s="30"/>
      <c r="AY10" s="45"/>
      <c r="AZ10" s="45"/>
      <c r="BA10" s="30"/>
      <c r="BB10" s="43"/>
      <c r="BC10" s="44"/>
      <c r="BD10" s="42"/>
    </row>
    <row r="11" spans="1:56" ht="15.75" thickBot="1">
      <c r="D11" s="107"/>
      <c r="G11"/>
      <c r="I11" s="27"/>
      <c r="AB11" s="2"/>
      <c r="AP11" s="2"/>
      <c r="AV11" s="17"/>
      <c r="AW11" s="17"/>
      <c r="AX11" s="17"/>
      <c r="AY11" s="17"/>
      <c r="AZ11" s="17"/>
      <c r="BA11" s="17"/>
      <c r="BB11" s="17"/>
      <c r="BC11" s="17"/>
    </row>
    <row r="12" spans="1:56" ht="15.75" thickBot="1">
      <c r="D12" s="107"/>
      <c r="G12"/>
      <c r="I12" s="39" t="s">
        <v>578</v>
      </c>
      <c r="K12" s="40"/>
      <c r="L12" s="52"/>
      <c r="M12" s="41"/>
      <c r="N12" s="42"/>
      <c r="O12" s="30"/>
      <c r="P12" s="34"/>
      <c r="Q12" s="34"/>
      <c r="R12" s="30"/>
      <c r="S12" s="43"/>
      <c r="T12" s="30"/>
      <c r="U12" s="30"/>
      <c r="V12" s="30"/>
      <c r="W12" s="33"/>
      <c r="X12" s="33"/>
      <c r="Y12" s="30"/>
      <c r="Z12" s="43"/>
      <c r="AA12" s="44"/>
      <c r="AB12" s="42"/>
      <c r="AC12" s="30"/>
      <c r="AD12" s="45"/>
      <c r="AE12" s="45"/>
      <c r="AF12" s="30"/>
      <c r="AG12" s="43"/>
      <c r="AH12" s="30"/>
      <c r="AI12" s="30"/>
      <c r="AJ12" s="30"/>
      <c r="AK12" s="45"/>
      <c r="AL12" s="45"/>
      <c r="AM12" s="30"/>
      <c r="AN12" s="43"/>
      <c r="AO12" s="44"/>
      <c r="AP12" s="42"/>
      <c r="AQ12" s="30"/>
      <c r="AR12" s="45"/>
      <c r="AS12" s="45"/>
      <c r="AT12" s="30"/>
      <c r="AU12" s="43"/>
      <c r="AV12" s="30"/>
      <c r="AW12" s="30"/>
      <c r="AX12" s="30"/>
      <c r="AY12" s="45"/>
      <c r="AZ12" s="45"/>
      <c r="BA12" s="30"/>
      <c r="BB12" s="43"/>
      <c r="BC12" s="44"/>
      <c r="BD12" s="42"/>
    </row>
    <row r="13" spans="1:56" ht="15.75" thickBot="1">
      <c r="D13" s="107"/>
      <c r="G13"/>
      <c r="I13" s="27"/>
    </row>
    <row r="14" spans="1:56" ht="15.75" thickBot="1">
      <c r="D14" s="107"/>
      <c r="G14"/>
      <c r="I14" s="47" t="s">
        <v>579</v>
      </c>
      <c r="K14" s="40"/>
      <c r="L14" s="40"/>
      <c r="M14" s="48"/>
      <c r="N14" s="40"/>
      <c r="O14" s="44"/>
      <c r="P14" s="54"/>
      <c r="Q14" s="34"/>
      <c r="R14" s="30"/>
      <c r="S14" s="30"/>
      <c r="T14" s="30"/>
      <c r="U14" s="30"/>
      <c r="V14" s="49"/>
      <c r="W14" s="50"/>
      <c r="X14" s="33"/>
      <c r="Y14" s="30"/>
      <c r="Z14" s="30"/>
      <c r="AA14" s="30"/>
      <c r="AB14" s="30"/>
      <c r="AC14" s="49"/>
      <c r="AD14" s="51"/>
      <c r="AE14" s="45"/>
      <c r="AF14" s="30"/>
      <c r="AG14" s="30"/>
      <c r="AH14" s="30"/>
      <c r="AI14" s="30"/>
      <c r="AJ14" s="49"/>
      <c r="AK14" s="51"/>
      <c r="AL14" s="45"/>
      <c r="AM14" s="30"/>
      <c r="AN14" s="30"/>
      <c r="AO14" s="30"/>
      <c r="AP14" s="30"/>
      <c r="AQ14" s="49"/>
      <c r="AR14" s="51"/>
      <c r="AS14" s="45"/>
      <c r="AT14" s="30"/>
      <c r="AU14" s="30"/>
      <c r="AV14" s="30"/>
      <c r="AW14" s="30"/>
      <c r="AX14" s="49"/>
      <c r="AY14" s="51"/>
      <c r="AZ14" s="45"/>
      <c r="BA14" s="30"/>
      <c r="BB14" s="30"/>
      <c r="BC14" s="30"/>
      <c r="BD14" s="30"/>
    </row>
    <row r="15" spans="1:56">
      <c r="A15" s="2">
        <v>8</v>
      </c>
      <c r="B15" s="2" t="s">
        <v>580</v>
      </c>
    </row>
    <row r="16" spans="1:56">
      <c r="A16" s="2">
        <v>9</v>
      </c>
      <c r="B16" s="2" t="s">
        <v>581</v>
      </c>
    </row>
    <row r="17" spans="1:2">
      <c r="A17" s="2">
        <v>10</v>
      </c>
      <c r="B17" s="2" t="s">
        <v>582</v>
      </c>
    </row>
  </sheetData>
  <mergeCells count="1">
    <mergeCell ref="D2:D14"/>
  </mergeCells>
  <phoneticPr fontId="5" type="noConversion"/>
  <pageMargins left="0.7" right="0.7" top="0.75" bottom="0.75" header="0.3" footer="0.3"/>
  <pageSetup paperSize="9"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4309D8389C5A084A8EB9FED342634609" ma:contentTypeVersion="4" ma:contentTypeDescription="Create a new document." ma:contentTypeScope="" ma:versionID="c1ee2663b349001e41875756695405cb">
  <xsd:schema xmlns:xsd="http://www.w3.org/2001/XMLSchema" xmlns:xs="http://www.w3.org/2001/XMLSchema" xmlns:p="http://schemas.microsoft.com/office/2006/metadata/properties" xmlns:ns2="e8508775-6f2a-451e-b0c0-0da0ba3b654b" xmlns:ns3="f15e5eab-f649-4efd-a2c2-4935b72130ea" targetNamespace="http://schemas.microsoft.com/office/2006/metadata/properties" ma:root="true" ma:fieldsID="d6561bc30f91fc8f80cc55469271a584" ns2:_="" ns3:_="">
    <xsd:import namespace="e8508775-6f2a-451e-b0c0-0da0ba3b654b"/>
    <xsd:import namespace="f15e5eab-f649-4efd-a2c2-4935b72130ea"/>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8508775-6f2a-451e-b0c0-0da0ba3b654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f15e5eab-f649-4efd-a2c2-4935b72130ea"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EA6218BD-C386-4EBA-AE3F-6A1B03CAFB1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8508775-6f2a-451e-b0c0-0da0ba3b654b"/>
    <ds:schemaRef ds:uri="f15e5eab-f649-4efd-a2c2-4935b72130e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1500E67-CFBD-4E57-93CA-25297AD67667}">
  <ds:schemaRefs>
    <ds:schemaRef ds:uri="http://schemas.microsoft.com/sharepoint/v3/contenttype/forms"/>
  </ds:schemaRefs>
</ds:datastoreItem>
</file>

<file path=customXml/itemProps3.xml><?xml version="1.0" encoding="utf-8"?>
<ds:datastoreItem xmlns:ds="http://schemas.openxmlformats.org/officeDocument/2006/customXml" ds:itemID="{FE6ECE83-F240-478D-BE60-3B98A1630AA1}">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0. Change Log</vt:lpstr>
      <vt:lpstr>1. Scenarios</vt:lpstr>
      <vt:lpstr>2. Mapping</vt:lpstr>
      <vt:lpstr>3. Source List</vt:lpstr>
      <vt:lpstr>4.1 Detailed sprint sync</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david</dc:creator>
  <cp:keywords/>
  <dc:description/>
  <cp:lastModifiedBy>Conti, Daniel AG:EX</cp:lastModifiedBy>
  <cp:revision/>
  <dcterms:created xsi:type="dcterms:W3CDTF">2015-06-05T18:17:20Z</dcterms:created>
  <dcterms:modified xsi:type="dcterms:W3CDTF">2022-09-27T23:45:10Z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0x0101004309D8389C5A084A8EB9FED342634609</vt:lpwstr>
  </property>
</Properties>
</file>