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60" yWindow="615" windowWidth="1654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9" i="1" l="1"/>
  <c r="P19" i="1"/>
  <c r="D29" i="1"/>
  <c r="R19" i="1"/>
  <c r="N19" i="1"/>
  <c r="D19" i="1"/>
  <c r="F19" i="1"/>
  <c r="H19" i="1"/>
  <c r="J19" i="1"/>
  <c r="L19" i="1"/>
  <c r="D36" i="1"/>
  <c r="N20" i="1" l="1"/>
  <c r="N6" i="1"/>
  <c r="P6" i="1" l="1"/>
  <c r="P20" i="1"/>
  <c r="R20" i="1"/>
  <c r="R6" i="1"/>
  <c r="F6" i="1"/>
  <c r="F20" i="1" l="1"/>
  <c r="D6" i="1" l="1"/>
  <c r="L20" i="1" l="1"/>
  <c r="L6" i="1"/>
  <c r="J6" i="1" l="1"/>
  <c r="H6" i="1"/>
  <c r="J20" i="1"/>
  <c r="B20" i="1"/>
  <c r="D20" i="1"/>
  <c r="H20" i="1"/>
</calcChain>
</file>

<file path=xl/sharedStrings.xml><?xml version="1.0" encoding="utf-8"?>
<sst xmlns="http://schemas.openxmlformats.org/spreadsheetml/2006/main" count="162" uniqueCount="35">
  <si>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</si>
  <si>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</si>
  <si>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</si>
  <si>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</si>
  <si>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</si>
  <si>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</si>
  <si>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</si>
  <si>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</si>
  <si>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15 to 19 years</t>
  </si>
  <si>
    <t>20 to 24 years</t>
  </si>
  <si>
    <t>Total</t>
  </si>
  <si>
    <t>Total pop</t>
  </si>
  <si>
    <t>Thompson-OK</t>
  </si>
  <si>
    <t>Mainland-SW</t>
  </si>
  <si>
    <t>BC</t>
  </si>
  <si>
    <t>% of BC</t>
  </si>
  <si>
    <t>https://www12.statcan.gc.ca/census-recensement/2011/dp-pd/prof/details/page.cfm?Lang=E&amp;Geo1=ER&amp;Code1=5920&amp;Geo2=PR&amp;Code2=59&amp;Data=Count&amp;SearchText=&amp;SearchType=Begins&amp;SearchPR=01&amp;B1=All&amp;Custom=&amp;TABID=2</t>
  </si>
  <si>
    <t>Total population by age groups</t>
  </si>
  <si>
    <t>Cariboo</t>
  </si>
  <si>
    <t>Kootenay</t>
  </si>
  <si>
    <t>Van Is Coast</t>
  </si>
  <si>
    <t xml:space="preserve">Source: </t>
  </si>
  <si>
    <t>Nechako</t>
  </si>
  <si>
    <t>North Coast</t>
  </si>
  <si>
    <t>Northeast</t>
  </si>
  <si>
    <t>0 to 14 years</t>
  </si>
  <si>
    <t>0 to 4 years</t>
  </si>
  <si>
    <t>5 to 9 years</t>
  </si>
  <si>
    <t>10 to 14 years</t>
  </si>
  <si>
    <t>65 to 69 years</t>
  </si>
  <si>
    <t>70 to 74 years</t>
  </si>
  <si>
    <t>75 to 79 years</t>
  </si>
  <si>
    <t>80 to 84 years</t>
  </si>
  <si>
    <t>85 years and over</t>
  </si>
  <si>
    <t>65 to 85+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</si>
</sst>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2" fillId="0" borderId="0" xfId="2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0" fontId="0" fillId="0" borderId="1" xfId="0" applyBorder="1"/>
    <xf numFmtId="3" fontId="0" fillId="0" borderId="2" xfId="0" applyNumberFormat="1" applyBorder="1"/>
    <xf numFmtId="0" fontId="0" fillId="0" borderId="1" xfId="0" applyBorder="1" applyAlignment="1">
      <alignment wrapText="1"/>
    </xf>
    <xf numFmtId="3" fontId="0" fillId="0" borderId="2" xfId="0" applyNumberFormat="1" applyBorder="1" applyAlignment="1">
      <alignment wrapText="1"/>
    </xf>
    <xf numFmtId="0" fontId="0" fillId="0" borderId="2" xfId="0" applyBorder="1"/>
    <xf numFmtId="3" fontId="0" fillId="0" borderId="1" xfId="0" applyNumberFormat="1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2" borderId="5" xfId="0" applyFont="1" applyFill="1" applyBorder="1" applyAlignment="1">
      <alignment horizontal="left" vertical="top" wrapText="1"/>
    </xf>
    <xf numFmtId="3" fontId="3" fillId="2" borderId="5" xfId="0" applyNumberFormat="1" applyFont="1" applyFill="1" applyBorder="1" applyAlignment="1">
      <alignment horizontal="right" vertical="top" wrapText="1"/>
    </xf>
    <xf numFmtId="3" fontId="0" fillId="0" borderId="6" xfId="0" applyNumberFormat="1" applyBorder="1"/>
    <xf numFmtId="3" fontId="0" fillId="0" borderId="4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12.statcan.gc.ca/census-recensement/2011/dp-pd/prof/details/page.cfm?Lang=E&amp;Geo1=ER&amp;Code1=5920&amp;Geo2=PR&amp;Code2=59&amp;Data=Count&amp;SearchText=&amp;SearchType=Begins&amp;SearchPR=01&amp;B1=All&amp;Custom=&amp;TAB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6"/>
  <sheetViews>
    <sheetView tabSelected="1" workbookViewId="0">
      <selection activeCell="C27" sqref="C27"/>
    </sheetView>
  </sheetViews>
  <sheetFormatPr defaultRowHeight="15" x14ac:dyDescent="0.25"/>
  <cols>
    <col min="1" max="1" width="15.7109375" customWidth="1"/>
    <col min="3" max="3" width="15.7109375" customWidth="1"/>
    <col min="4" max="4" width="9.5703125" bestFit="1" customWidth="1"/>
    <col min="5" max="5" width="15.7109375" customWidth="1"/>
    <col min="6" max="6" width="9.5703125" bestFit="1" customWidth="1"/>
    <col min="7" max="7" width="15.7109375" customWidth="1"/>
    <col min="9" max="9" width="15.7109375" customWidth="1"/>
    <col min="11" max="11" width="15.7109375" customWidth="1"/>
    <col min="12" max="12" width="9.5703125" bestFit="1" customWidth="1"/>
    <col min="13" max="13" width="15.7109375" customWidth="1"/>
    <col min="14" max="14" width="9.5703125" bestFit="1" customWidth="1"/>
    <col min="15" max="15" width="15.7109375" customWidth="1"/>
    <col min="16" max="16" width="9.5703125" bestFit="1" customWidth="1"/>
    <col min="17" max="17" width="15.7109375" customWidth="1"/>
    <col min="18" max="18" width="9.5703125" bestFit="1" customWidth="1"/>
  </cols>
  <sheetData>
    <row r="3" spans="1:22" x14ac:dyDescent="0.25">
      <c r="A3" s="13" t="s">
        <v>14</v>
      </c>
      <c r="B3" s="14"/>
      <c r="C3" s="13" t="s">
        <v>13</v>
      </c>
      <c r="D3" s="14"/>
      <c r="E3" s="13" t="s">
        <v>20</v>
      </c>
      <c r="F3" s="14"/>
      <c r="G3" s="13" t="s">
        <v>12</v>
      </c>
      <c r="H3" s="14"/>
      <c r="I3" s="15" t="s">
        <v>18</v>
      </c>
      <c r="J3" s="16"/>
      <c r="K3" s="13" t="s">
        <v>19</v>
      </c>
      <c r="L3" s="14"/>
      <c r="M3" s="13" t="s">
        <v>24</v>
      </c>
      <c r="N3" s="14"/>
      <c r="O3" s="13" t="s">
        <v>23</v>
      </c>
      <c r="P3" s="14"/>
      <c r="Q3" s="13" t="s">
        <v>22</v>
      </c>
      <c r="R3" s="14"/>
    </row>
    <row r="4" spans="1:22" x14ac:dyDescent="0.25">
      <c r="A4" s="6" t="s">
        <v>11</v>
      </c>
      <c r="B4" s="7">
        <v>4400057</v>
      </c>
      <c r="C4" s="6" t="s">
        <v>11</v>
      </c>
      <c r="D4" s="7">
        <v>2657711</v>
      </c>
      <c r="E4" s="6" t="s">
        <v>11</v>
      </c>
      <c r="F4" s="7">
        <v>759366</v>
      </c>
      <c r="G4" s="6" t="s">
        <v>11</v>
      </c>
      <c r="H4" s="7">
        <v>520803</v>
      </c>
      <c r="I4" s="6" t="s">
        <v>11</v>
      </c>
      <c r="J4" s="7">
        <v>154271</v>
      </c>
      <c r="K4" s="6" t="s">
        <v>11</v>
      </c>
      <c r="L4" s="7">
        <v>146264</v>
      </c>
      <c r="M4" s="6" t="s">
        <v>11</v>
      </c>
      <c r="N4" s="7">
        <v>65660</v>
      </c>
      <c r="O4" s="6" t="s">
        <v>11</v>
      </c>
      <c r="P4" s="7">
        <v>56145</v>
      </c>
      <c r="Q4" s="6" t="s">
        <v>11</v>
      </c>
      <c r="R4" s="7">
        <v>39837</v>
      </c>
    </row>
    <row r="5" spans="1:22" s="4" customFormat="1" ht="54.75" customHeight="1" x14ac:dyDescent="0.25">
      <c r="A5" s="8" t="s">
        <v>17</v>
      </c>
      <c r="B5" s="9">
        <v>4400055</v>
      </c>
      <c r="C5" s="8" t="s">
        <v>17</v>
      </c>
      <c r="D5" s="9">
        <v>2657710</v>
      </c>
      <c r="E5" s="8" t="s">
        <v>17</v>
      </c>
      <c r="F5" s="9">
        <v>759365</v>
      </c>
      <c r="G5" s="8" t="s">
        <v>17</v>
      </c>
      <c r="H5" s="9">
        <v>520800</v>
      </c>
      <c r="I5" s="8" t="s">
        <v>17</v>
      </c>
      <c r="J5" s="7">
        <v>154270</v>
      </c>
      <c r="K5" s="8" t="s">
        <v>17</v>
      </c>
      <c r="L5" s="9">
        <v>146265</v>
      </c>
      <c r="M5" s="8" t="s">
        <v>17</v>
      </c>
      <c r="N5" s="9">
        <v>65660</v>
      </c>
      <c r="O5" s="8" t="s">
        <v>17</v>
      </c>
      <c r="P5" s="9">
        <v>56145</v>
      </c>
      <c r="Q5" s="8" t="s">
        <v>17</v>
      </c>
      <c r="R5" s="9">
        <v>39835</v>
      </c>
      <c r="S5" s="5"/>
      <c r="T5" s="5"/>
      <c r="U5" s="5"/>
      <c r="V5" s="5"/>
    </row>
    <row r="6" spans="1:22" x14ac:dyDescent="0.25">
      <c r="A6" s="6"/>
      <c r="B6" s="10"/>
      <c r="C6" s="6" t="s">
        <v>15</v>
      </c>
      <c r="D6" s="12">
        <f>D4/B4</f>
        <v>0.60401740250183122</v>
      </c>
      <c r="E6" s="6" t="s">
        <v>15</v>
      </c>
      <c r="F6" s="12">
        <f>F4/B4</f>
        <v>0.17258094611047084</v>
      </c>
      <c r="G6" s="6" t="s">
        <v>15</v>
      </c>
      <c r="H6" s="12">
        <f>H4/B4</f>
        <v>0.11836278484574177</v>
      </c>
      <c r="I6" s="6" t="s">
        <v>15</v>
      </c>
      <c r="J6" s="12">
        <f>J4/B4</f>
        <v>3.506113670800174E-2</v>
      </c>
      <c r="K6" s="6" t="s">
        <v>15</v>
      </c>
      <c r="L6" s="12">
        <f>L4/B4</f>
        <v>3.324138755475213E-2</v>
      </c>
      <c r="M6" s="6" t="s">
        <v>15</v>
      </c>
      <c r="N6" s="12">
        <f>N4/$B$4</f>
        <v>1.4922533958082816E-2</v>
      </c>
      <c r="O6" s="6" t="s">
        <v>15</v>
      </c>
      <c r="P6" s="12">
        <f>P4/$B$4</f>
        <v>1.2760061971924455E-2</v>
      </c>
      <c r="Q6" s="6" t="s">
        <v>15</v>
      </c>
      <c r="R6" s="12">
        <f>R4/$B$4</f>
        <v>9.0537463491950215E-3</v>
      </c>
      <c r="S6" s="1"/>
      <c r="T6" s="1"/>
      <c r="U6" s="1"/>
      <c r="V6" s="1"/>
    </row>
    <row r="7" spans="1:22" x14ac:dyDescent="0.25">
      <c r="A7" s="6" t="s">
        <v>25</v>
      </c>
      <c r="B7" s="1">
        <v>677360</v>
      </c>
      <c r="C7" s="6" t="s">
        <v>25</v>
      </c>
      <c r="D7" s="7">
        <v>416535</v>
      </c>
      <c r="E7" s="6" t="s">
        <v>25</v>
      </c>
      <c r="F7" s="7">
        <v>104485</v>
      </c>
      <c r="G7" s="6" t="s">
        <v>25</v>
      </c>
      <c r="H7" s="7">
        <v>75030</v>
      </c>
      <c r="I7" s="6" t="s">
        <v>25</v>
      </c>
      <c r="J7" s="7">
        <v>26480</v>
      </c>
      <c r="K7" s="6" t="s">
        <v>25</v>
      </c>
      <c r="L7" s="7">
        <v>22030</v>
      </c>
      <c r="M7" s="6" t="s">
        <v>25</v>
      </c>
      <c r="N7" s="1">
        <v>13800</v>
      </c>
      <c r="O7" s="6" t="s">
        <v>25</v>
      </c>
      <c r="P7" s="7">
        <v>10805</v>
      </c>
      <c r="Q7" s="6" t="s">
        <v>25</v>
      </c>
      <c r="R7" s="7">
        <v>8205</v>
      </c>
      <c r="S7" s="1"/>
      <c r="T7" s="1"/>
      <c r="U7" s="1"/>
      <c r="V7" s="1"/>
    </row>
    <row r="8" spans="1:22" x14ac:dyDescent="0.25">
      <c r="A8" s="11" t="s">
        <v>8</v>
      </c>
      <c r="B8" s="7">
        <v>275165</v>
      </c>
      <c r="C8" s="6" t="s">
        <v>8</v>
      </c>
      <c r="D8" s="7">
        <v>168480</v>
      </c>
      <c r="E8" s="6" t="s">
        <v>8</v>
      </c>
      <c r="F8" s="7">
        <v>43690</v>
      </c>
      <c r="G8" s="6" t="s">
        <v>8</v>
      </c>
      <c r="H8" s="7">
        <v>31720</v>
      </c>
      <c r="I8" s="6" t="s">
        <v>8</v>
      </c>
      <c r="J8" s="7">
        <v>10695</v>
      </c>
      <c r="K8" s="6" t="s">
        <v>8</v>
      </c>
      <c r="L8" s="7">
        <v>8630</v>
      </c>
      <c r="M8" s="6" t="s">
        <v>8</v>
      </c>
      <c r="N8" s="1">
        <v>4775</v>
      </c>
      <c r="O8" s="6" t="s">
        <v>8</v>
      </c>
      <c r="P8" s="7">
        <v>4155</v>
      </c>
      <c r="Q8" s="6" t="s">
        <v>8</v>
      </c>
      <c r="R8" s="7">
        <v>3035</v>
      </c>
      <c r="S8" s="1"/>
      <c r="T8" s="1"/>
      <c r="U8" s="1"/>
      <c r="V8" s="1"/>
    </row>
    <row r="9" spans="1:22" x14ac:dyDescent="0.25">
      <c r="A9" s="6" t="s">
        <v>9</v>
      </c>
      <c r="B9" s="7">
        <v>279825</v>
      </c>
      <c r="C9" s="11" t="s">
        <v>9</v>
      </c>
      <c r="D9" s="7">
        <v>180160</v>
      </c>
      <c r="E9" s="11" t="s">
        <v>9</v>
      </c>
      <c r="F9" s="7">
        <v>43430</v>
      </c>
      <c r="G9" s="6" t="s">
        <v>9</v>
      </c>
      <c r="H9" s="7">
        <v>29740</v>
      </c>
      <c r="I9" s="6" t="s">
        <v>9</v>
      </c>
      <c r="J9" s="7">
        <v>9330</v>
      </c>
      <c r="K9" s="11" t="s">
        <v>9</v>
      </c>
      <c r="L9" s="7">
        <v>6710</v>
      </c>
      <c r="M9" s="11" t="s">
        <v>9</v>
      </c>
      <c r="N9" s="1">
        <v>4850</v>
      </c>
      <c r="O9" s="11" t="s">
        <v>9</v>
      </c>
      <c r="P9" s="7">
        <v>3395</v>
      </c>
      <c r="Q9" s="11" t="s">
        <v>9</v>
      </c>
      <c r="R9" s="7">
        <v>2210</v>
      </c>
      <c r="S9" s="1"/>
      <c r="T9" s="1"/>
      <c r="U9" s="1"/>
      <c r="V9" s="1"/>
    </row>
    <row r="10" spans="1:22" x14ac:dyDescent="0.25">
      <c r="A10" s="6" t="s">
        <v>0</v>
      </c>
      <c r="B10" s="7">
        <v>288780</v>
      </c>
      <c r="C10" s="11" t="s">
        <v>0</v>
      </c>
      <c r="D10" s="7">
        <v>191605</v>
      </c>
      <c r="E10" s="11" t="s">
        <v>0</v>
      </c>
      <c r="F10" s="7">
        <v>42725</v>
      </c>
      <c r="G10" s="11" t="s">
        <v>0</v>
      </c>
      <c r="H10" s="7">
        <v>28255</v>
      </c>
      <c r="I10" s="11" t="s">
        <v>0</v>
      </c>
      <c r="J10" s="7">
        <v>8875</v>
      </c>
      <c r="K10" s="11" t="s">
        <v>0</v>
      </c>
      <c r="L10" s="7">
        <v>6950</v>
      </c>
      <c r="M10" s="11" t="s">
        <v>0</v>
      </c>
      <c r="N10" s="1">
        <v>5370</v>
      </c>
      <c r="O10" s="11" t="s">
        <v>0</v>
      </c>
      <c r="P10" s="7">
        <v>2925</v>
      </c>
      <c r="Q10" s="11" t="s">
        <v>0</v>
      </c>
      <c r="R10" s="7">
        <v>2060</v>
      </c>
      <c r="S10" s="1"/>
      <c r="T10" s="1"/>
      <c r="U10" s="1"/>
      <c r="V10" s="1"/>
    </row>
    <row r="11" spans="1:22" x14ac:dyDescent="0.25">
      <c r="A11" s="6" t="s">
        <v>1</v>
      </c>
      <c r="B11" s="7">
        <v>275985</v>
      </c>
      <c r="C11" s="11" t="s">
        <v>1</v>
      </c>
      <c r="D11" s="7">
        <v>181520</v>
      </c>
      <c r="E11" s="11" t="s">
        <v>1</v>
      </c>
      <c r="F11" s="7">
        <v>41245</v>
      </c>
      <c r="G11" s="11" t="s">
        <v>1</v>
      </c>
      <c r="H11" s="7">
        <v>26680</v>
      </c>
      <c r="I11" s="11" t="s">
        <v>1</v>
      </c>
      <c r="J11" s="7">
        <v>8805</v>
      </c>
      <c r="K11" s="11" t="s">
        <v>1</v>
      </c>
      <c r="L11" s="7">
        <v>7750</v>
      </c>
      <c r="M11" s="11" t="s">
        <v>1</v>
      </c>
      <c r="N11" s="1">
        <v>4765</v>
      </c>
      <c r="O11" s="11" t="s">
        <v>1</v>
      </c>
      <c r="P11" s="7">
        <v>3070</v>
      </c>
      <c r="Q11" s="11" t="s">
        <v>1</v>
      </c>
      <c r="R11" s="7">
        <v>2140</v>
      </c>
      <c r="S11" s="1"/>
      <c r="T11" s="1"/>
      <c r="U11" s="1"/>
      <c r="V11" s="1"/>
    </row>
    <row r="12" spans="1:22" x14ac:dyDescent="0.25">
      <c r="A12" s="6" t="s">
        <v>2</v>
      </c>
      <c r="B12" s="7">
        <v>280870</v>
      </c>
      <c r="C12" s="11" t="s">
        <v>2</v>
      </c>
      <c r="D12" s="7">
        <v>183300</v>
      </c>
      <c r="E12" s="11" t="s">
        <v>2</v>
      </c>
      <c r="F12" s="7">
        <v>41640</v>
      </c>
      <c r="G12" s="11" t="s">
        <v>2</v>
      </c>
      <c r="H12" s="7">
        <v>27570</v>
      </c>
      <c r="I12" s="11" t="s">
        <v>2</v>
      </c>
      <c r="J12" s="7">
        <v>9425</v>
      </c>
      <c r="K12" s="11" t="s">
        <v>2</v>
      </c>
      <c r="L12" s="7">
        <v>8405</v>
      </c>
      <c r="M12" s="11" t="s">
        <v>2</v>
      </c>
      <c r="N12" s="1">
        <v>4435</v>
      </c>
      <c r="O12" s="11" t="s">
        <v>2</v>
      </c>
      <c r="P12" s="7">
        <v>3570</v>
      </c>
      <c r="Q12" s="11" t="s">
        <v>2</v>
      </c>
      <c r="R12" s="7">
        <v>2520</v>
      </c>
      <c r="S12" s="1"/>
      <c r="T12" s="1"/>
      <c r="U12" s="1"/>
      <c r="V12" s="1"/>
    </row>
    <row r="13" spans="1:22" x14ac:dyDescent="0.25">
      <c r="A13" s="6" t="s">
        <v>3</v>
      </c>
      <c r="B13" s="7">
        <v>313765</v>
      </c>
      <c r="C13" s="11" t="s">
        <v>3</v>
      </c>
      <c r="D13" s="7">
        <v>204160</v>
      </c>
      <c r="E13" s="11" t="s">
        <v>3</v>
      </c>
      <c r="F13" s="7">
        <v>47010</v>
      </c>
      <c r="G13" s="11" t="s">
        <v>3</v>
      </c>
      <c r="H13" s="7">
        <v>31835</v>
      </c>
      <c r="I13" s="11" t="s">
        <v>3</v>
      </c>
      <c r="J13" s="7">
        <v>10625</v>
      </c>
      <c r="K13" s="11" t="s">
        <v>3</v>
      </c>
      <c r="L13" s="7">
        <v>9045</v>
      </c>
      <c r="M13" s="11" t="s">
        <v>3</v>
      </c>
      <c r="N13" s="1">
        <v>4550</v>
      </c>
      <c r="O13" s="11" t="s">
        <v>3</v>
      </c>
      <c r="P13" s="7">
        <v>3910</v>
      </c>
      <c r="Q13" s="11" t="s">
        <v>3</v>
      </c>
      <c r="R13" s="7">
        <v>2630</v>
      </c>
      <c r="S13" s="1"/>
      <c r="T13" s="1"/>
      <c r="U13" s="1"/>
      <c r="V13" s="1"/>
    </row>
    <row r="14" spans="1:22" x14ac:dyDescent="0.25">
      <c r="A14" s="6" t="s">
        <v>4</v>
      </c>
      <c r="B14" s="7">
        <v>350600</v>
      </c>
      <c r="C14" s="6" t="s">
        <v>4</v>
      </c>
      <c r="D14" s="7">
        <v>217925</v>
      </c>
      <c r="E14" s="6" t="s">
        <v>4</v>
      </c>
      <c r="F14" s="7">
        <v>56940</v>
      </c>
      <c r="G14" s="11" t="s">
        <v>4</v>
      </c>
      <c r="H14" s="7">
        <v>39550</v>
      </c>
      <c r="I14" s="11" t="s">
        <v>4</v>
      </c>
      <c r="J14" s="7">
        <v>12500</v>
      </c>
      <c r="K14" s="6" t="s">
        <v>4</v>
      </c>
      <c r="L14" s="7">
        <v>10965</v>
      </c>
      <c r="M14" s="6" t="s">
        <v>4</v>
      </c>
      <c r="N14" s="1">
        <v>5015</v>
      </c>
      <c r="O14" s="6" t="s">
        <v>4</v>
      </c>
      <c r="P14" s="7">
        <v>4540</v>
      </c>
      <c r="Q14" s="6" t="s">
        <v>4</v>
      </c>
      <c r="R14" s="7">
        <v>3170</v>
      </c>
      <c r="S14" s="1"/>
      <c r="T14" s="1"/>
      <c r="U14" s="1"/>
      <c r="V14" s="1"/>
    </row>
    <row r="15" spans="1:22" x14ac:dyDescent="0.25">
      <c r="A15" s="6" t="s">
        <v>5</v>
      </c>
      <c r="B15" s="7">
        <v>354610</v>
      </c>
      <c r="C15" s="6" t="s">
        <v>5</v>
      </c>
      <c r="D15" s="7">
        <v>208315</v>
      </c>
      <c r="E15" s="6" t="s">
        <v>5</v>
      </c>
      <c r="F15" s="7">
        <v>62825</v>
      </c>
      <c r="G15" s="11" t="s">
        <v>5</v>
      </c>
      <c r="H15" s="7">
        <v>43855</v>
      </c>
      <c r="I15" s="11" t="s">
        <v>5</v>
      </c>
      <c r="J15" s="7">
        <v>13275</v>
      </c>
      <c r="K15" s="6" t="s">
        <v>5</v>
      </c>
      <c r="L15" s="7">
        <v>12910</v>
      </c>
      <c r="M15" s="6" t="s">
        <v>5</v>
      </c>
      <c r="N15" s="1">
        <v>5080</v>
      </c>
      <c r="O15" s="6" t="s">
        <v>5</v>
      </c>
      <c r="P15" s="7">
        <v>4860</v>
      </c>
      <c r="Q15" s="6" t="s">
        <v>5</v>
      </c>
      <c r="R15" s="7">
        <v>3490</v>
      </c>
      <c r="S15" s="1"/>
      <c r="T15" s="1"/>
      <c r="U15" s="1"/>
      <c r="V15" s="1"/>
    </row>
    <row r="16" spans="1:22" x14ac:dyDescent="0.25">
      <c r="A16" s="6" t="s">
        <v>6</v>
      </c>
      <c r="B16" s="7">
        <v>323335</v>
      </c>
      <c r="C16" s="6" t="s">
        <v>6</v>
      </c>
      <c r="D16" s="7">
        <v>181700</v>
      </c>
      <c r="E16" s="6" t="s">
        <v>6</v>
      </c>
      <c r="F16" s="7">
        <v>63335</v>
      </c>
      <c r="G16" s="11" t="s">
        <v>6</v>
      </c>
      <c r="H16" s="7">
        <v>41150</v>
      </c>
      <c r="I16" s="11" t="s">
        <v>6</v>
      </c>
      <c r="J16" s="7">
        <v>12575</v>
      </c>
      <c r="K16" s="6" t="s">
        <v>6</v>
      </c>
      <c r="L16" s="7">
        <v>13095</v>
      </c>
      <c r="M16" s="6" t="s">
        <v>6</v>
      </c>
      <c r="N16" s="1">
        <v>4050</v>
      </c>
      <c r="O16" s="6" t="s">
        <v>6</v>
      </c>
      <c r="P16" s="7">
        <v>4375</v>
      </c>
      <c r="Q16" s="6" t="s">
        <v>6</v>
      </c>
      <c r="R16" s="7">
        <v>3055</v>
      </c>
      <c r="S16" s="1"/>
      <c r="T16" s="1"/>
      <c r="U16" s="1"/>
      <c r="V16" s="1"/>
    </row>
    <row r="17" spans="1:22" x14ac:dyDescent="0.25">
      <c r="A17" s="6" t="s">
        <v>7</v>
      </c>
      <c r="B17" s="7">
        <v>291040</v>
      </c>
      <c r="C17" s="6" t="s">
        <v>7</v>
      </c>
      <c r="D17" s="7">
        <v>158065</v>
      </c>
      <c r="E17" s="6" t="s">
        <v>7</v>
      </c>
      <c r="F17" s="7">
        <v>61515</v>
      </c>
      <c r="G17" s="11" t="s">
        <v>7</v>
      </c>
      <c r="H17" s="7">
        <v>39285</v>
      </c>
      <c r="I17" s="11" t="s">
        <v>7</v>
      </c>
      <c r="J17" s="7">
        <v>10795</v>
      </c>
      <c r="K17" s="6" t="s">
        <v>7</v>
      </c>
      <c r="L17" s="7">
        <v>12285</v>
      </c>
      <c r="M17" s="6" t="s">
        <v>7</v>
      </c>
      <c r="N17" s="1">
        <v>3035</v>
      </c>
      <c r="O17" s="6" t="s">
        <v>7</v>
      </c>
      <c r="P17" s="7">
        <v>3670</v>
      </c>
      <c r="Q17" s="6" t="s">
        <v>7</v>
      </c>
      <c r="R17" s="7">
        <v>2400</v>
      </c>
      <c r="S17" s="1"/>
      <c r="T17" s="1"/>
      <c r="U17" s="1"/>
      <c r="V17" s="1"/>
    </row>
    <row r="18" spans="1:22" x14ac:dyDescent="0.25">
      <c r="A18" s="6" t="s">
        <v>34</v>
      </c>
      <c r="B18" s="7">
        <v>688715</v>
      </c>
      <c r="C18" s="6" t="s">
        <v>34</v>
      </c>
      <c r="D18" s="7">
        <v>365945</v>
      </c>
      <c r="E18" s="6" t="s">
        <v>34</v>
      </c>
      <c r="F18" s="7">
        <v>150530</v>
      </c>
      <c r="G18" s="6" t="s">
        <v>34</v>
      </c>
      <c r="H18" s="7">
        <v>106140</v>
      </c>
      <c r="I18" s="6" t="s">
        <v>34</v>
      </c>
      <c r="J18" s="7">
        <v>20890</v>
      </c>
      <c r="K18" s="6" t="s">
        <v>34</v>
      </c>
      <c r="L18" s="7">
        <v>27485</v>
      </c>
      <c r="M18" s="6" t="s">
        <v>34</v>
      </c>
      <c r="N18" s="1">
        <v>5935</v>
      </c>
      <c r="O18" s="6" t="s">
        <v>34</v>
      </c>
      <c r="P18" s="7">
        <v>6865</v>
      </c>
      <c r="Q18" s="6" t="s">
        <v>34</v>
      </c>
      <c r="R18" s="7">
        <v>4925</v>
      </c>
      <c r="S18" s="1"/>
      <c r="T18" s="1"/>
      <c r="U18" s="1"/>
      <c r="V18" s="1"/>
    </row>
    <row r="19" spans="1:22" x14ac:dyDescent="0.25">
      <c r="A19" s="19" t="s">
        <v>10</v>
      </c>
      <c r="B19" s="20">
        <f t="shared" ref="A19:K19" si="0">SUM(B7:B18)</f>
        <v>4400050</v>
      </c>
      <c r="C19" s="19" t="s">
        <v>10</v>
      </c>
      <c r="D19" s="20">
        <f t="shared" si="0"/>
        <v>2657710</v>
      </c>
      <c r="E19" s="19" t="s">
        <v>10</v>
      </c>
      <c r="F19" s="20">
        <f t="shared" si="0"/>
        <v>759370</v>
      </c>
      <c r="G19" s="19" t="s">
        <v>10</v>
      </c>
      <c r="H19" s="20">
        <f t="shared" si="0"/>
        <v>520810</v>
      </c>
      <c r="I19" s="19" t="s">
        <v>10</v>
      </c>
      <c r="J19" s="20">
        <f t="shared" si="0"/>
        <v>154270</v>
      </c>
      <c r="K19" s="19" t="s">
        <v>10</v>
      </c>
      <c r="L19" s="20">
        <f>SUM(L7:L18)</f>
        <v>146260</v>
      </c>
      <c r="M19" s="19" t="s">
        <v>10</v>
      </c>
      <c r="N19" s="20">
        <f t="shared" ref="M19:R19" si="1">SUM(N7:N18)</f>
        <v>65660</v>
      </c>
      <c r="O19" s="19" t="s">
        <v>10</v>
      </c>
      <c r="P19" s="20">
        <f t="shared" si="1"/>
        <v>56140</v>
      </c>
      <c r="Q19" s="19" t="s">
        <v>10</v>
      </c>
      <c r="R19" s="20">
        <f>SUM(R7:R18)</f>
        <v>39840</v>
      </c>
      <c r="S19" s="1"/>
      <c r="T19" s="1"/>
      <c r="U19" s="1"/>
      <c r="V19" s="1"/>
    </row>
    <row r="20" spans="1:22" x14ac:dyDescent="0.25">
      <c r="B20" s="2">
        <f>B19/B5</f>
        <v>0.999998863650568</v>
      </c>
      <c r="D20" s="2">
        <f>D19/D5</f>
        <v>1</v>
      </c>
      <c r="F20" s="2">
        <f>F19/F5</f>
        <v>1.0000065844488486</v>
      </c>
      <c r="H20" s="2">
        <f>H19/H5</f>
        <v>1.0000192012288787</v>
      </c>
      <c r="J20" s="2">
        <f>J19/J5</f>
        <v>1</v>
      </c>
      <c r="L20" s="2">
        <f>L19/L5</f>
        <v>0.99996581547191743</v>
      </c>
      <c r="N20" s="2">
        <f>N19/N5</f>
        <v>1</v>
      </c>
      <c r="P20" s="2">
        <f>P19/P5</f>
        <v>0.99991094487487753</v>
      </c>
      <c r="R20" s="2">
        <f>R19/R5</f>
        <v>1.0001255177607631</v>
      </c>
      <c r="S20" s="1"/>
      <c r="T20" s="1"/>
      <c r="U20" s="1"/>
      <c r="V20" s="1"/>
    </row>
    <row r="21" spans="1:22" x14ac:dyDescent="0.25">
      <c r="S21" s="1"/>
      <c r="T21" s="1"/>
      <c r="U21" s="1"/>
      <c r="V21" s="1"/>
    </row>
    <row r="22" spans="1:22" x14ac:dyDescent="0.25">
      <c r="A22" t="s">
        <v>21</v>
      </c>
      <c r="S22" s="1"/>
      <c r="T22" s="1"/>
      <c r="U22" s="1"/>
      <c r="V22" s="1"/>
    </row>
    <row r="23" spans="1:22" x14ac:dyDescent="0.25">
      <c r="A23" s="3" t="s">
        <v>16</v>
      </c>
      <c r="S23" s="1"/>
      <c r="T23" s="1"/>
      <c r="U23" s="1"/>
      <c r="V23" s="1"/>
    </row>
    <row r="24" spans="1:22" x14ac:dyDescent="0.25">
      <c r="S24" s="1"/>
      <c r="T24" s="1"/>
      <c r="U24" s="1"/>
      <c r="V24" s="1"/>
    </row>
    <row r="25" spans="1:22" ht="15.75" thickBot="1" x14ac:dyDescent="0.3"/>
    <row r="26" spans="1:22" ht="15.75" thickBot="1" x14ac:dyDescent="0.3">
      <c r="C26" s="17" t="s">
        <v>26</v>
      </c>
      <c r="D26" s="18">
        <v>219665</v>
      </c>
      <c r="E26" s="18">
        <v>112885</v>
      </c>
      <c r="F26" s="18">
        <v>106775</v>
      </c>
      <c r="G26" s="18">
        <v>219665</v>
      </c>
      <c r="H26" s="18">
        <v>112885</v>
      </c>
      <c r="I26" s="18">
        <v>106775</v>
      </c>
    </row>
    <row r="27" spans="1:22" ht="15.75" thickBot="1" x14ac:dyDescent="0.3">
      <c r="C27" s="17" t="s">
        <v>27</v>
      </c>
      <c r="D27" s="18">
        <v>218915</v>
      </c>
      <c r="E27" s="18">
        <v>112200</v>
      </c>
      <c r="F27" s="18">
        <v>106715</v>
      </c>
      <c r="G27" s="18">
        <v>218915</v>
      </c>
      <c r="H27" s="18">
        <v>112200</v>
      </c>
      <c r="I27" s="18">
        <v>106715</v>
      </c>
    </row>
    <row r="28" spans="1:22" ht="15.75" thickBot="1" x14ac:dyDescent="0.3">
      <c r="C28" s="17" t="s">
        <v>28</v>
      </c>
      <c r="D28" s="18">
        <v>238780</v>
      </c>
      <c r="E28" s="18">
        <v>122465</v>
      </c>
      <c r="F28" s="18">
        <v>116315</v>
      </c>
      <c r="G28" s="18">
        <v>238780</v>
      </c>
      <c r="H28" s="18">
        <v>122465</v>
      </c>
      <c r="I28" s="18">
        <v>116315</v>
      </c>
    </row>
    <row r="29" spans="1:22" x14ac:dyDescent="0.25">
      <c r="D29" s="1">
        <f>SUM(D26:D28)</f>
        <v>677360</v>
      </c>
    </row>
    <row r="30" spans="1:22" ht="15.75" thickBot="1" x14ac:dyDescent="0.3"/>
    <row r="31" spans="1:22" ht="15.75" thickBot="1" x14ac:dyDescent="0.3">
      <c r="C31" s="17" t="s">
        <v>29</v>
      </c>
      <c r="D31" s="18">
        <v>210900</v>
      </c>
      <c r="E31" s="18">
        <v>103785</v>
      </c>
      <c r="F31" s="18">
        <v>107115</v>
      </c>
      <c r="G31" s="18">
        <v>210900</v>
      </c>
      <c r="H31" s="18">
        <v>103785</v>
      </c>
      <c r="I31" s="18">
        <v>107115</v>
      </c>
    </row>
    <row r="32" spans="1:22" ht="15.75" thickBot="1" x14ac:dyDescent="0.3">
      <c r="C32" s="17" t="s">
        <v>30</v>
      </c>
      <c r="D32" s="18">
        <v>160715</v>
      </c>
      <c r="E32" s="18">
        <v>77350</v>
      </c>
      <c r="F32" s="18">
        <v>83360</v>
      </c>
      <c r="G32" s="18">
        <v>160715</v>
      </c>
      <c r="H32" s="18">
        <v>77350</v>
      </c>
      <c r="I32" s="18">
        <v>83360</v>
      </c>
    </row>
    <row r="33" spans="3:9" ht="15.75" thickBot="1" x14ac:dyDescent="0.3">
      <c r="C33" s="17" t="s">
        <v>31</v>
      </c>
      <c r="D33" s="18">
        <v>127480</v>
      </c>
      <c r="E33" s="18">
        <v>60720</v>
      </c>
      <c r="F33" s="18">
        <v>66760</v>
      </c>
      <c r="G33" s="18">
        <v>127480</v>
      </c>
      <c r="H33" s="18">
        <v>60720</v>
      </c>
      <c r="I33" s="18">
        <v>66760</v>
      </c>
    </row>
    <row r="34" spans="3:9" ht="15.75" thickBot="1" x14ac:dyDescent="0.3">
      <c r="C34" s="17" t="s">
        <v>32</v>
      </c>
      <c r="D34" s="18">
        <v>96945</v>
      </c>
      <c r="E34" s="18">
        <v>42745</v>
      </c>
      <c r="F34" s="18">
        <v>54200</v>
      </c>
      <c r="G34" s="18">
        <v>96945</v>
      </c>
      <c r="H34" s="18">
        <v>42745</v>
      </c>
      <c r="I34" s="18">
        <v>54200</v>
      </c>
    </row>
    <row r="35" spans="3:9" ht="30.75" thickBot="1" x14ac:dyDescent="0.3">
      <c r="C35" s="17" t="s">
        <v>33</v>
      </c>
      <c r="D35" s="18">
        <v>92675</v>
      </c>
      <c r="E35" s="18">
        <v>32150</v>
      </c>
      <c r="F35" s="18">
        <v>60520</v>
      </c>
      <c r="G35" s="18">
        <v>92675</v>
      </c>
      <c r="H35" s="18">
        <v>32150</v>
      </c>
      <c r="I35" s="18">
        <v>60520</v>
      </c>
    </row>
    <row r="36" spans="3:9" x14ac:dyDescent="0.25">
      <c r="D36" s="1">
        <f>SUM(D31:D35)</f>
        <v>688715</v>
      </c>
    </row>
  </sheetData>
  <mergeCells count="9">
    <mergeCell ref="Q3:R3"/>
    <mergeCell ref="O3:P3"/>
    <mergeCell ref="G3:H3"/>
    <mergeCell ref="C3:D3"/>
    <mergeCell ref="A3:B3"/>
    <mergeCell ref="E3:F3"/>
    <mergeCell ref="I3:J3"/>
    <mergeCell ref="K3:L3"/>
    <mergeCell ref="M3:N3"/>
  </mergeCells>
  <hyperlinks>
    <hyperlink ref="A23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Esther PSA:EX</dc:creator>
  <cp:lastModifiedBy>Lee, Esther PSA:EX</cp:lastModifiedBy>
  <dcterms:created xsi:type="dcterms:W3CDTF">2016-09-20T18:20:52Z</dcterms:created>
  <dcterms:modified xsi:type="dcterms:W3CDTF">2016-12-20T19:27:46Z</dcterms:modified>
</cp:coreProperties>
</file>