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HASCO\PROJECTS\COAST_WIDE\"/>
    </mc:Choice>
  </mc:AlternateContent>
  <bookViews>
    <workbookView xWindow="0" yWindow="0" windowWidth="20490" windowHeight="7770" firstSheet="3" activeTab="3"/>
  </bookViews>
  <sheets>
    <sheet name="Table_PredatorAbundances" sheetId="1" r:id="rId1"/>
    <sheet name="Table_PredatorAgeRatios" sheetId="2" r:id="rId2"/>
    <sheet name="Table_FemaleRatios" sheetId="3" r:id="rId3"/>
    <sheet name="Table_PredatorWeightAtAge" sheetId="4" r:id="rId4"/>
    <sheet name="Table_KleiberAndDigestiveEff" sheetId="5" r:id="rId5"/>
    <sheet name="Table_PredatorDietFraction" sheetId="6" r:id="rId6"/>
    <sheet name="Table_AverageSELAcrossMonths" sheetId="7" r:id="rId7"/>
    <sheet name="Table_TemporalSpatialPredator" sheetId="8" r:id="rId8"/>
    <sheet name="Table_SmoltProduction" sheetId="9" r:id="rId9"/>
    <sheet name="Table_ChinookLengthAtAge" sheetId="10" r:id="rId10"/>
    <sheet name="Table_ChinookTempSpatialDist" sheetId="12" r:id="rId11"/>
    <sheet name="Table_MaturityAtAge" sheetId="11" r:id="rId12"/>
    <sheet name="Table_SurvivalAtAge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0" l="1"/>
  <c r="B18" i="10" s="1"/>
  <c r="B25" i="10" s="1"/>
  <c r="B32" i="10" s="1"/>
  <c r="B39" i="10" s="1"/>
  <c r="B46" i="10" s="1"/>
  <c r="B53" i="10" s="1"/>
  <c r="B12" i="10"/>
  <c r="B19" i="10" s="1"/>
  <c r="B26" i="10" s="1"/>
  <c r="B33" i="10" s="1"/>
  <c r="B40" i="10" s="1"/>
  <c r="B47" i="10" s="1"/>
  <c r="B54" i="10" s="1"/>
  <c r="B13" i="10"/>
  <c r="B20" i="10" s="1"/>
  <c r="B27" i="10" s="1"/>
  <c r="B34" i="10" s="1"/>
  <c r="B41" i="10" s="1"/>
  <c r="B48" i="10" s="1"/>
  <c r="B55" i="10" s="1"/>
  <c r="B14" i="10"/>
  <c r="B21" i="10" s="1"/>
  <c r="B28" i="10" s="1"/>
  <c r="B35" i="10" s="1"/>
  <c r="B42" i="10" s="1"/>
  <c r="B49" i="10" s="1"/>
  <c r="B56" i="10" s="1"/>
  <c r="B15" i="10"/>
  <c r="B22" i="10" s="1"/>
  <c r="B29" i="10" s="1"/>
  <c r="B36" i="10" s="1"/>
  <c r="B43" i="10" s="1"/>
  <c r="B50" i="10" s="1"/>
  <c r="B57" i="10" s="1"/>
  <c r="B17" i="10"/>
  <c r="B24" i="10" s="1"/>
  <c r="B31" i="10" s="1"/>
  <c r="B38" i="10" s="1"/>
  <c r="B45" i="10" s="1"/>
  <c r="B52" i="10" s="1"/>
  <c r="B10" i="10"/>
  <c r="D2" i="10"/>
  <c r="E2" i="10" s="1"/>
  <c r="F2" i="10" s="1"/>
  <c r="G2" i="10" s="1"/>
  <c r="H2" i="10" s="1"/>
  <c r="I2" i="10" s="1"/>
  <c r="J2" i="10" s="1"/>
  <c r="K2" i="10" s="1"/>
  <c r="L2" i="10" s="1"/>
  <c r="M2" i="10" s="1"/>
  <c r="N2" i="10" s="1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P37" i="8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</calcChain>
</file>

<file path=xl/sharedStrings.xml><?xml version="1.0" encoding="utf-8"?>
<sst xmlns="http://schemas.openxmlformats.org/spreadsheetml/2006/main" count="871" uniqueCount="125">
  <si>
    <t>Killer whales</t>
  </si>
  <si>
    <t>Salish Sea</t>
  </si>
  <si>
    <t>WCVI/BC</t>
  </si>
  <si>
    <t>SEAK</t>
  </si>
  <si>
    <t>WAK</t>
  </si>
  <si>
    <t>Harbor seal</t>
  </si>
  <si>
    <t>CenCal</t>
  </si>
  <si>
    <t>NorCal</t>
  </si>
  <si>
    <t>ColRiv</t>
  </si>
  <si>
    <t>WA</t>
  </si>
  <si>
    <t>SalishSea</t>
  </si>
  <si>
    <t>California sea lion</t>
  </si>
  <si>
    <t>&gt;</t>
  </si>
  <si>
    <t>KW</t>
  </si>
  <si>
    <t>HS</t>
  </si>
  <si>
    <t>CSL</t>
  </si>
  <si>
    <t>SSL</t>
  </si>
  <si>
    <t>age1</t>
  </si>
  <si>
    <t>age2</t>
  </si>
  <si>
    <t>age3</t>
  </si>
  <si>
    <t>age4</t>
  </si>
  <si>
    <t>age5</t>
  </si>
  <si>
    <t>age6</t>
  </si>
  <si>
    <t>age7</t>
  </si>
  <si>
    <t>age8</t>
  </si>
  <si>
    <t>age9</t>
  </si>
  <si>
    <t>age10</t>
  </si>
  <si>
    <t>age11</t>
  </si>
  <si>
    <t>age12</t>
  </si>
  <si>
    <t>age13</t>
  </si>
  <si>
    <t>age14</t>
  </si>
  <si>
    <t>age15</t>
  </si>
  <si>
    <t>age16</t>
  </si>
  <si>
    <t>age17</t>
  </si>
  <si>
    <t>age18</t>
  </si>
  <si>
    <t>age19</t>
  </si>
  <si>
    <t>age20</t>
  </si>
  <si>
    <t>age21</t>
  </si>
  <si>
    <t>age22</t>
  </si>
  <si>
    <t>age23</t>
  </si>
  <si>
    <t>age24</t>
  </si>
  <si>
    <t>age25</t>
  </si>
  <si>
    <t>Cen.CA</t>
  </si>
  <si>
    <t>N.CA/OR</t>
  </si>
  <si>
    <t>Col.Riv.</t>
  </si>
  <si>
    <t>Sal.Sea</t>
  </si>
  <si>
    <t>WVI/N.BC</t>
  </si>
  <si>
    <t>predator</t>
  </si>
  <si>
    <t>Killer whale</t>
  </si>
  <si>
    <t>CA sea lion</t>
  </si>
  <si>
    <t>Steller sea lion</t>
  </si>
  <si>
    <t>Sex</t>
  </si>
  <si>
    <t>male</t>
  </si>
  <si>
    <t>Alpha</t>
  </si>
  <si>
    <t>Efficiency</t>
  </si>
  <si>
    <t>Age</t>
  </si>
  <si>
    <t>harbor seal</t>
  </si>
  <si>
    <t>Predator</t>
  </si>
  <si>
    <t>Area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</si>
  <si>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</si>
  <si>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</si>
  <si>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</si>
  <si>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</si>
  <si>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</si>
  <si>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</si>
  <si>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</si>
  <si>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</si>
  <si>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</si>
  <si>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</si>
  <si>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</si>
  <si>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</si>
  <si>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Location</t>
  </si>
  <si>
    <t>Ocean Age</t>
  </si>
  <si>
    <t>female</t>
  </si>
  <si>
    <t>mon1</t>
  </si>
  <si>
    <t>mon2</t>
  </si>
  <si>
    <t>mon3</t>
  </si>
  <si>
    <t>mon4</t>
  </si>
  <si>
    <t>mon5</t>
  </si>
  <si>
    <t>mon6</t>
  </si>
  <si>
    <t>mon7</t>
  </si>
  <si>
    <t>mon8</t>
  </si>
  <si>
    <t>mon9</t>
  </si>
  <si>
    <t>mon10</t>
  </si>
  <si>
    <t>mon11</t>
  </si>
  <si>
    <t>mon12</t>
  </si>
  <si>
    <t>Bk.Box</t>
  </si>
  <si>
    <t>Highlighted in yellow are the 'home' areas</t>
  </si>
  <si>
    <t>Harbor seals</t>
  </si>
  <si>
    <t>California seal lions</t>
  </si>
  <si>
    <t>Steller sea lions</t>
  </si>
  <si>
    <t>The white rows are where the predators migrate to during different periods of the years.</t>
  </si>
  <si>
    <t>Hatchery production</t>
  </si>
  <si>
    <t>Wild production</t>
  </si>
  <si>
    <t>Central California</t>
  </si>
  <si>
    <t>Nor Cal./Oregon</t>
  </si>
  <si>
    <t>Columbia River</t>
  </si>
  <si>
    <t>outer Washington Coast</t>
  </si>
  <si>
    <t>WCVI/British Columbia</t>
  </si>
  <si>
    <t>Southeast Alaska</t>
  </si>
  <si>
    <t>Western Alaska</t>
  </si>
  <si>
    <t>Length in millimeters</t>
  </si>
  <si>
    <t>Spring</t>
  </si>
  <si>
    <t>Summer</t>
  </si>
  <si>
    <t>Fall</t>
  </si>
  <si>
    <t>Winter</t>
  </si>
  <si>
    <t>Other</t>
  </si>
  <si>
    <t>The area of origin is in the rows, and the area that they migrate to is in the Columns</t>
  </si>
  <si>
    <t>CenCA</t>
  </si>
  <si>
    <t>NorCA/OR</t>
  </si>
  <si>
    <t>CR</t>
  </si>
  <si>
    <t>Based on Weitkamp data, and interpolations for missing data.</t>
  </si>
  <si>
    <t>smolts</t>
  </si>
  <si>
    <t>Ocena age</t>
  </si>
  <si>
    <t>These are the conditional probabilities of maturing at each age, given that a salmon survived to that age.</t>
  </si>
  <si>
    <t>ocean1</t>
  </si>
  <si>
    <t>ocean2</t>
  </si>
  <si>
    <t>ocean3</t>
  </si>
  <si>
    <t>ocean4</t>
  </si>
  <si>
    <t>ocean5</t>
  </si>
  <si>
    <t>These are actually mortality at age not survival.  They are also not stock dependent</t>
  </si>
  <si>
    <t>These were derived from the FRAM model appendix 5-5.  The FRAM model doesn't have ocean age 5, so we just extened the ocean age 4 mortalities</t>
  </si>
  <si>
    <t>California sea lions</t>
  </si>
  <si>
    <t>These are age dstributions aggregated across populations and sexes</t>
  </si>
  <si>
    <t>These are sex ratios aggregated across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</si>
</sst>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0.0000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  <font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9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theme="1"/>
      <name val="Times New Roman"/>
      <family val="1"/>
    </font>
    <font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vertical="center"/>
    </xf>
    <xf numFmtId="3" fontId="0" fillId="0" borderId="0" xfId="0" applyNumberFormat="1"/>
    <xf numFmtId="0" fontId="1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4" fillId="0" borderId="0" xfId="0" applyFont="1" applyAlignment="1">
      <alignment vertical="center"/>
    </xf>
    <xf numFmtId="0" fontId="3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3" fontId="5" fillId="0" borderId="0" xfId="0" applyNumberFormat="1" applyFont="1" applyAlignment="1">
      <alignment horizontal="right" vertical="center"/>
    </xf>
    <xf numFmtId="0" fontId="6" fillId="0" borderId="0" xfId="0" applyFont="1" applyAlignment="1">
      <alignment vertical="center"/>
    </xf>
    <xf numFmtId="0" fontId="7" fillId="0" borderId="0" xfId="0" applyFont="1"/>
    <xf numFmtId="2" fontId="7" fillId="0" borderId="0" xfId="0" applyNumberFormat="1" applyFont="1"/>
    <xf numFmtId="164" fontId="3" fillId="0" borderId="0" xfId="0" applyNumberFormat="1" applyFont="1"/>
    <xf numFmtId="0" fontId="8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64" fontId="8" fillId="0" borderId="0" xfId="0" applyNumberFormat="1" applyFont="1" applyAlignment="1">
      <alignment horizontal="right" vertical="center"/>
    </xf>
    <xf numFmtId="164" fontId="8" fillId="0" borderId="0" xfId="0" applyNumberFormat="1" applyFont="1" applyAlignment="1">
      <alignment vertical="center"/>
    </xf>
    <xf numFmtId="165" fontId="0" fillId="0" borderId="0" xfId="0" applyNumberFormat="1"/>
    <xf numFmtId="0" fontId="1" fillId="3" borderId="0" xfId="0" applyFont="1" applyFill="1" applyAlignment="1">
      <alignment vertical="center"/>
    </xf>
    <xf numFmtId="165" fontId="0" fillId="3" borderId="0" xfId="0" applyNumberFormat="1" applyFill="1"/>
    <xf numFmtId="0" fontId="1" fillId="2" borderId="0" xfId="0" applyFont="1" applyFill="1" applyAlignment="1">
      <alignment vertical="center"/>
    </xf>
    <xf numFmtId="0" fontId="0" fillId="3" borderId="0" xfId="0" applyFill="1"/>
    <xf numFmtId="166" fontId="0" fillId="0" borderId="0" xfId="0" applyNumberFormat="1"/>
    <xf numFmtId="0" fontId="5" fillId="0" borderId="0" xfId="0" applyFont="1" applyAlignment="1">
      <alignment vertical="center"/>
    </xf>
    <xf numFmtId="2" fontId="5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1"/>
  <sheetViews>
    <sheetView workbookViewId="0"/>
  </sheetViews>
  <sheetFormatPr defaultRowHeight="15" x14ac:dyDescent="0.25"/>
  <sheetData>
    <row r="1" spans="1:33" x14ac:dyDescent="0.25">
      <c r="B1" t="s">
        <v>0</v>
      </c>
      <c r="G1" t="s">
        <v>88</v>
      </c>
      <c r="P1" t="s">
        <v>122</v>
      </c>
      <c r="Y1" t="s">
        <v>90</v>
      </c>
    </row>
    <row r="2" spans="1:33" x14ac:dyDescent="0.25">
      <c r="A2" s="1"/>
      <c r="B2" t="s">
        <v>1</v>
      </c>
      <c r="C2" t="s">
        <v>2</v>
      </c>
      <c r="D2" t="s">
        <v>3</v>
      </c>
      <c r="E2" t="s">
        <v>4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2</v>
      </c>
      <c r="M2" t="s">
        <v>3</v>
      </c>
      <c r="N2" t="s">
        <v>4</v>
      </c>
      <c r="P2" t="s">
        <v>6</v>
      </c>
      <c r="Q2" t="s">
        <v>7</v>
      </c>
      <c r="R2" t="s">
        <v>8</v>
      </c>
      <c r="S2" t="s">
        <v>9</v>
      </c>
      <c r="T2" t="s">
        <v>10</v>
      </c>
      <c r="U2" t="s">
        <v>2</v>
      </c>
      <c r="V2" t="s">
        <v>3</v>
      </c>
      <c r="W2" t="s">
        <v>4</v>
      </c>
      <c r="Y2" t="s">
        <v>6</v>
      </c>
      <c r="Z2" t="s">
        <v>7</v>
      </c>
      <c r="AA2" t="s">
        <v>8</v>
      </c>
      <c r="AB2" t="s">
        <v>9</v>
      </c>
      <c r="AC2" t="s">
        <v>10</v>
      </c>
      <c r="AD2" t="s">
        <v>2</v>
      </c>
      <c r="AE2" t="s">
        <v>3</v>
      </c>
      <c r="AF2" t="s">
        <v>4</v>
      </c>
    </row>
    <row r="3" spans="1:33" x14ac:dyDescent="0.25">
      <c r="A3" s="1">
        <v>1970</v>
      </c>
      <c r="B3" s="2">
        <v>80</v>
      </c>
      <c r="C3" s="2">
        <v>108</v>
      </c>
      <c r="D3" s="2">
        <v>12.364000000000001</v>
      </c>
      <c r="E3" s="2">
        <v>59.111370000000001</v>
      </c>
      <c r="F3" s="2"/>
      <c r="G3" s="2">
        <v>7254.96</v>
      </c>
      <c r="H3" s="2">
        <v>2264.8000000000002</v>
      </c>
      <c r="I3" s="2">
        <v>209.65039999999999</v>
      </c>
      <c r="J3" s="2">
        <v>1722.16</v>
      </c>
      <c r="K3" s="2">
        <v>4227.6000000000004</v>
      </c>
      <c r="L3" s="2">
        <v>1908</v>
      </c>
      <c r="M3" s="2">
        <v>60175</v>
      </c>
      <c r="N3" s="2">
        <v>114497</v>
      </c>
      <c r="P3" s="2">
        <v>4826.0747629999996</v>
      </c>
      <c r="Q3" s="2">
        <v>7.0509863189999997</v>
      </c>
      <c r="R3" s="2">
        <v>0</v>
      </c>
      <c r="S3" s="2">
        <v>68.073105499999997</v>
      </c>
      <c r="T3" s="2">
        <v>66</v>
      </c>
      <c r="U3" s="2">
        <v>0</v>
      </c>
      <c r="V3" s="2">
        <v>0</v>
      </c>
      <c r="W3" s="2">
        <v>0</v>
      </c>
      <c r="Y3" s="2">
        <v>624.24659999999994</v>
      </c>
      <c r="Z3" s="2">
        <v>2670.7869999999998</v>
      </c>
      <c r="AA3" s="2">
        <v>0</v>
      </c>
      <c r="AB3" s="2">
        <v>57.890324800000002</v>
      </c>
      <c r="AC3" s="2">
        <v>93.960278880000004</v>
      </c>
      <c r="AD3" s="2">
        <v>5592.4269999999997</v>
      </c>
      <c r="AE3" s="2">
        <v>6539.4369999999999</v>
      </c>
      <c r="AF3" s="2">
        <v>60764.71</v>
      </c>
      <c r="AG3" s="2">
        <v>0</v>
      </c>
    </row>
    <row r="4" spans="1:33" x14ac:dyDescent="0.25">
      <c r="A4" s="1">
        <f>A3+1</f>
        <v>1971</v>
      </c>
      <c r="B4" s="2">
        <v>67</v>
      </c>
      <c r="C4" s="2">
        <v>113</v>
      </c>
      <c r="D4" s="2">
        <v>14.3</v>
      </c>
      <c r="E4" s="2">
        <v>60.547939999999997</v>
      </c>
      <c r="F4" s="2"/>
      <c r="G4" s="2">
        <v>8360</v>
      </c>
      <c r="H4" s="2">
        <v>2456.3200000000002</v>
      </c>
      <c r="I4" s="2">
        <v>220.6936</v>
      </c>
      <c r="J4" s="2">
        <v>2109.7600000000002</v>
      </c>
      <c r="K4" s="2">
        <v>4895.76</v>
      </c>
      <c r="L4" s="2">
        <v>2445</v>
      </c>
      <c r="M4" s="2">
        <v>60175</v>
      </c>
      <c r="N4" s="2">
        <v>114497</v>
      </c>
      <c r="P4" s="2">
        <v>4810.9713890000003</v>
      </c>
      <c r="Q4" s="2">
        <v>7.4257692640000004</v>
      </c>
      <c r="R4" s="2">
        <v>0</v>
      </c>
      <c r="S4" s="2">
        <v>71.691413319999995</v>
      </c>
      <c r="T4" s="2">
        <v>86</v>
      </c>
      <c r="U4" s="2">
        <v>0</v>
      </c>
      <c r="V4" s="2">
        <v>0</v>
      </c>
      <c r="W4" s="2">
        <v>0</v>
      </c>
      <c r="Y4" s="2">
        <v>631.69949999999994</v>
      </c>
      <c r="Z4" s="2">
        <v>2748.605</v>
      </c>
      <c r="AA4" s="2">
        <v>0</v>
      </c>
      <c r="AB4" s="2">
        <v>63.312468799999998</v>
      </c>
      <c r="AC4" s="2">
        <v>116.29180239999999</v>
      </c>
      <c r="AD4" s="2">
        <v>5801.6580000000004</v>
      </c>
      <c r="AE4" s="2">
        <v>6625.442</v>
      </c>
      <c r="AF4" s="2">
        <v>59941.18</v>
      </c>
      <c r="AG4" s="2">
        <v>0</v>
      </c>
    </row>
    <row r="5" spans="1:33" x14ac:dyDescent="0.25">
      <c r="A5" s="1">
        <f t="shared" ref="A5:A48" si="0">A4+1</f>
        <v>1972</v>
      </c>
      <c r="B5" s="2">
        <v>69</v>
      </c>
      <c r="C5" s="2">
        <v>115</v>
      </c>
      <c r="D5" s="2">
        <v>16.236000000000001</v>
      </c>
      <c r="E5" s="2">
        <v>62.019419999999997</v>
      </c>
      <c r="F5" s="2"/>
      <c r="G5" s="2">
        <v>9524.32</v>
      </c>
      <c r="H5" s="2">
        <v>2655.44</v>
      </c>
      <c r="I5" s="2">
        <v>232.3186</v>
      </c>
      <c r="J5" s="2">
        <v>2544.48</v>
      </c>
      <c r="K5" s="2">
        <v>5667.48</v>
      </c>
      <c r="L5" s="2">
        <v>3084</v>
      </c>
      <c r="M5" s="2">
        <v>60175</v>
      </c>
      <c r="N5" s="2">
        <v>114497</v>
      </c>
      <c r="P5" s="2">
        <v>5066.690227</v>
      </c>
      <c r="Q5" s="2">
        <v>7.8204734379999996</v>
      </c>
      <c r="R5" s="2">
        <v>0</v>
      </c>
      <c r="S5" s="2">
        <v>75.502048830000007</v>
      </c>
      <c r="T5" s="2">
        <v>88.528989303374644</v>
      </c>
      <c r="U5" s="2">
        <v>0</v>
      </c>
      <c r="V5" s="2">
        <v>0</v>
      </c>
      <c r="W5" s="2">
        <v>0</v>
      </c>
      <c r="Y5" s="2">
        <v>639.24130000000002</v>
      </c>
      <c r="Z5" s="2">
        <v>2828.9319999999998</v>
      </c>
      <c r="AA5" s="2">
        <v>0</v>
      </c>
      <c r="AB5" s="2">
        <v>69.242444800000001</v>
      </c>
      <c r="AC5" s="2">
        <v>143.07745080000001</v>
      </c>
      <c r="AD5" s="2">
        <v>6018.7150000000001</v>
      </c>
      <c r="AE5" s="2">
        <v>6711.4459999999999</v>
      </c>
      <c r="AF5" s="2">
        <v>59117.65</v>
      </c>
      <c r="AG5" s="2">
        <v>0</v>
      </c>
    </row>
    <row r="6" spans="1:33" x14ac:dyDescent="0.25">
      <c r="A6" s="1">
        <f t="shared" si="0"/>
        <v>1973</v>
      </c>
      <c r="B6" s="2">
        <v>67</v>
      </c>
      <c r="C6" s="2">
        <v>121</v>
      </c>
      <c r="D6" s="2">
        <v>18.172000000000001</v>
      </c>
      <c r="E6" s="2">
        <v>63.52666</v>
      </c>
      <c r="F6" s="2"/>
      <c r="G6" s="2">
        <v>10737.28</v>
      </c>
      <c r="H6" s="2">
        <v>2859.12</v>
      </c>
      <c r="I6" s="2">
        <v>244.55600000000001</v>
      </c>
      <c r="J6" s="2">
        <v>3026.32</v>
      </c>
      <c r="K6" s="2">
        <v>6547.76</v>
      </c>
      <c r="L6" s="2">
        <v>3831</v>
      </c>
      <c r="M6" s="2">
        <v>60175</v>
      </c>
      <c r="N6" s="2">
        <v>114497</v>
      </c>
      <c r="P6" s="2">
        <v>5336.0015540000004</v>
      </c>
      <c r="Q6" s="2">
        <v>8.2361582309999992</v>
      </c>
      <c r="R6" s="2">
        <v>0</v>
      </c>
      <c r="S6" s="2">
        <v>79.515239829999999</v>
      </c>
      <c r="T6" s="2">
        <v>111.06090478716018</v>
      </c>
      <c r="U6" s="2">
        <v>0</v>
      </c>
      <c r="V6" s="2">
        <v>0</v>
      </c>
      <c r="W6" s="2">
        <v>0</v>
      </c>
      <c r="Y6" s="2">
        <v>646.8732</v>
      </c>
      <c r="Z6" s="2">
        <v>2911.8490000000002</v>
      </c>
      <c r="AA6" s="2">
        <v>0</v>
      </c>
      <c r="AB6" s="2">
        <v>75.727844000000005</v>
      </c>
      <c r="AC6" s="2">
        <v>174.77328249999999</v>
      </c>
      <c r="AD6" s="2">
        <v>6243.8940000000002</v>
      </c>
      <c r="AE6" s="2">
        <v>6798.5659999999998</v>
      </c>
      <c r="AF6" s="2">
        <v>58294.12</v>
      </c>
      <c r="AG6" s="2">
        <v>0</v>
      </c>
    </row>
    <row r="7" spans="1:33" x14ac:dyDescent="0.25">
      <c r="A7" s="1">
        <f t="shared" si="0"/>
        <v>1974</v>
      </c>
      <c r="B7" s="2">
        <v>69</v>
      </c>
      <c r="C7" s="2">
        <v>123</v>
      </c>
      <c r="D7" s="2">
        <v>20.108000000000001</v>
      </c>
      <c r="E7" s="2">
        <v>65.070539999999994</v>
      </c>
      <c r="F7" s="2"/>
      <c r="G7" s="2">
        <v>11985.2</v>
      </c>
      <c r="H7" s="2">
        <v>3068.88</v>
      </c>
      <c r="I7" s="2">
        <v>257.43790000000001</v>
      </c>
      <c r="J7" s="2">
        <v>3553.76</v>
      </c>
      <c r="K7" s="2">
        <v>7534.08</v>
      </c>
      <c r="L7" s="2">
        <v>4692</v>
      </c>
      <c r="M7" s="2">
        <v>60175</v>
      </c>
      <c r="N7" s="2">
        <v>114497</v>
      </c>
      <c r="P7" s="2">
        <v>5619.6282069999997</v>
      </c>
      <c r="Q7" s="2">
        <v>8.6739408840000003</v>
      </c>
      <c r="R7" s="2">
        <v>0</v>
      </c>
      <c r="S7" s="2">
        <v>83.741772600000004</v>
      </c>
      <c r="T7" s="2">
        <v>186</v>
      </c>
      <c r="U7" s="2">
        <v>0</v>
      </c>
      <c r="V7" s="2">
        <v>0</v>
      </c>
      <c r="W7" s="2">
        <v>0</v>
      </c>
      <c r="Y7" s="2">
        <v>654.59609999999998</v>
      </c>
      <c r="Z7" s="2">
        <v>2997.4479999999999</v>
      </c>
      <c r="AA7" s="2">
        <v>0</v>
      </c>
      <c r="AB7" s="2">
        <v>82.820680800000005</v>
      </c>
      <c r="AC7" s="2">
        <v>211.67027529999999</v>
      </c>
      <c r="AD7" s="2">
        <v>6477.4970000000003</v>
      </c>
      <c r="AE7" s="2">
        <v>6886.8180000000002</v>
      </c>
      <c r="AF7" s="2">
        <v>57470.59</v>
      </c>
      <c r="AG7" s="2">
        <v>0</v>
      </c>
    </row>
    <row r="8" spans="1:33" x14ac:dyDescent="0.25">
      <c r="A8" s="1">
        <f t="shared" si="0"/>
        <v>1975</v>
      </c>
      <c r="B8" s="2">
        <v>71</v>
      </c>
      <c r="C8" s="2">
        <v>132</v>
      </c>
      <c r="D8" s="2">
        <v>22.044</v>
      </c>
      <c r="E8" s="2">
        <v>66.651929999999993</v>
      </c>
      <c r="F8" s="2"/>
      <c r="G8" s="2">
        <v>13255.92</v>
      </c>
      <c r="H8" s="2">
        <v>3280.16</v>
      </c>
      <c r="I8" s="2">
        <v>270.9984</v>
      </c>
      <c r="J8" s="2">
        <v>4125.28</v>
      </c>
      <c r="K8" s="2">
        <v>8628.4</v>
      </c>
      <c r="L8" s="2">
        <v>5670</v>
      </c>
      <c r="M8" s="2">
        <v>60175</v>
      </c>
      <c r="N8" s="2">
        <v>114497</v>
      </c>
      <c r="P8" s="2">
        <v>5918.3324910000001</v>
      </c>
      <c r="Q8" s="2">
        <v>9.1349878499999999</v>
      </c>
      <c r="R8" s="2">
        <v>0</v>
      </c>
      <c r="S8" s="2">
        <v>88.192908549999999</v>
      </c>
      <c r="T8" s="2">
        <v>171.21789643099291</v>
      </c>
      <c r="U8" s="2">
        <v>0</v>
      </c>
      <c r="V8" s="2">
        <v>0</v>
      </c>
      <c r="W8" s="2">
        <v>0</v>
      </c>
      <c r="Y8" s="2">
        <v>662.41129999999998</v>
      </c>
      <c r="Z8" s="2">
        <v>3085.817</v>
      </c>
      <c r="AA8" s="2">
        <v>0</v>
      </c>
      <c r="AB8" s="2">
        <v>90.577848799999998</v>
      </c>
      <c r="AC8" s="2">
        <v>253.7902378</v>
      </c>
      <c r="AD8" s="2">
        <v>6719.8410000000003</v>
      </c>
      <c r="AE8" s="2">
        <v>6976.2150000000001</v>
      </c>
      <c r="AF8" s="2">
        <v>56647.06</v>
      </c>
      <c r="AG8" s="2">
        <v>0</v>
      </c>
    </row>
    <row r="9" spans="1:33" x14ac:dyDescent="0.25">
      <c r="A9" s="1">
        <f t="shared" si="0"/>
        <v>1976</v>
      </c>
      <c r="B9" s="2">
        <v>70</v>
      </c>
      <c r="C9" s="2">
        <v>131</v>
      </c>
      <c r="D9" s="2">
        <v>23.98</v>
      </c>
      <c r="E9" s="2">
        <v>68.27176</v>
      </c>
      <c r="F9" s="2"/>
      <c r="G9" s="2">
        <v>14537.28</v>
      </c>
      <c r="H9" s="2">
        <v>3497.52</v>
      </c>
      <c r="I9" s="2">
        <v>285.27319999999997</v>
      </c>
      <c r="J9" s="2">
        <v>4734.8</v>
      </c>
      <c r="K9" s="2">
        <v>9837.7999999999993</v>
      </c>
      <c r="L9" s="2">
        <v>6768</v>
      </c>
      <c r="M9" s="2">
        <v>60175</v>
      </c>
      <c r="N9" s="2">
        <v>113261.78</v>
      </c>
      <c r="P9" s="2">
        <v>6232.9102899999998</v>
      </c>
      <c r="Q9" s="2">
        <v>9.6205381079999999</v>
      </c>
      <c r="R9" s="2">
        <v>0</v>
      </c>
      <c r="S9" s="2">
        <v>92.880609309999997</v>
      </c>
      <c r="T9" s="2">
        <v>209.76477766879214</v>
      </c>
      <c r="U9" s="2">
        <v>0</v>
      </c>
      <c r="V9" s="2">
        <v>0</v>
      </c>
      <c r="W9" s="2">
        <v>0</v>
      </c>
      <c r="Y9" s="2">
        <v>670.31979999999999</v>
      </c>
      <c r="Z9" s="2">
        <v>3177.0479999999998</v>
      </c>
      <c r="AA9" s="2">
        <v>0</v>
      </c>
      <c r="AB9" s="2">
        <v>99.061576799999997</v>
      </c>
      <c r="AC9" s="2">
        <v>300.77881609999997</v>
      </c>
      <c r="AD9" s="2">
        <v>6971.25</v>
      </c>
      <c r="AE9" s="2">
        <v>7066.7719999999999</v>
      </c>
      <c r="AF9" s="2">
        <v>55823.53</v>
      </c>
      <c r="AG9" s="2">
        <v>0</v>
      </c>
    </row>
    <row r="10" spans="1:33" x14ac:dyDescent="0.25">
      <c r="A10" s="1">
        <f t="shared" si="0"/>
        <v>1977</v>
      </c>
      <c r="B10" s="2">
        <v>79</v>
      </c>
      <c r="C10" s="2">
        <v>134</v>
      </c>
      <c r="D10" s="2">
        <v>25.916</v>
      </c>
      <c r="E10" s="2">
        <v>69.930959999999999</v>
      </c>
      <c r="F10" s="2"/>
      <c r="G10" s="2">
        <v>15815.6</v>
      </c>
      <c r="H10" s="2">
        <v>3714.88</v>
      </c>
      <c r="I10" s="2">
        <v>300.29989999999998</v>
      </c>
      <c r="J10" s="2">
        <v>5382.32</v>
      </c>
      <c r="K10" s="2">
        <v>11150.08</v>
      </c>
      <c r="L10" s="2">
        <v>7989</v>
      </c>
      <c r="M10" s="2">
        <v>60175</v>
      </c>
      <c r="N10" s="2">
        <v>112026.56</v>
      </c>
      <c r="P10" s="2">
        <v>6564.2069760000004</v>
      </c>
      <c r="Q10" s="2">
        <v>10.131904029999999</v>
      </c>
      <c r="R10" s="2">
        <v>0</v>
      </c>
      <c r="S10" s="2">
        <v>97.817545030000005</v>
      </c>
      <c r="T10" s="2">
        <v>192</v>
      </c>
      <c r="U10" s="2">
        <v>0</v>
      </c>
      <c r="V10" s="2">
        <v>0</v>
      </c>
      <c r="W10" s="2">
        <v>0</v>
      </c>
      <c r="Y10" s="2">
        <v>678.32270000000005</v>
      </c>
      <c r="Z10" s="2">
        <v>3271.2379999999998</v>
      </c>
      <c r="AA10" s="2">
        <v>0</v>
      </c>
      <c r="AB10" s="2">
        <v>108.3399</v>
      </c>
      <c r="AC10" s="2">
        <v>351.82283130000002</v>
      </c>
      <c r="AD10" s="2">
        <v>7232.0659999999998</v>
      </c>
      <c r="AE10" s="2">
        <v>7158.5050000000001</v>
      </c>
      <c r="AF10" s="2">
        <v>55000</v>
      </c>
      <c r="AG10" s="2">
        <v>0</v>
      </c>
    </row>
    <row r="11" spans="1:33" x14ac:dyDescent="0.25">
      <c r="A11" s="1">
        <f t="shared" si="0"/>
        <v>1978</v>
      </c>
      <c r="B11" s="2">
        <v>79</v>
      </c>
      <c r="C11" s="2">
        <v>137</v>
      </c>
      <c r="D11" s="2">
        <v>27.852</v>
      </c>
      <c r="E11" s="2">
        <v>71.630470000000003</v>
      </c>
      <c r="F11" s="2"/>
      <c r="G11" s="2">
        <v>17081.759999999998</v>
      </c>
      <c r="H11" s="2">
        <v>3935.28</v>
      </c>
      <c r="I11" s="2">
        <v>316.11810000000003</v>
      </c>
      <c r="J11" s="2">
        <v>6063.28</v>
      </c>
      <c r="K11" s="2">
        <v>12569.84</v>
      </c>
      <c r="L11" s="2">
        <v>9327</v>
      </c>
      <c r="M11" s="2">
        <v>60175</v>
      </c>
      <c r="N11" s="2">
        <v>110791.33</v>
      </c>
      <c r="P11" s="2">
        <v>6913.1179920000004</v>
      </c>
      <c r="Q11" s="2">
        <v>10.67044978</v>
      </c>
      <c r="R11" s="2">
        <v>0</v>
      </c>
      <c r="S11" s="2">
        <v>103.01688590000001</v>
      </c>
      <c r="T11" s="2">
        <v>464</v>
      </c>
      <c r="U11" s="2">
        <v>0</v>
      </c>
      <c r="V11" s="2">
        <v>0</v>
      </c>
      <c r="W11" s="2">
        <v>0</v>
      </c>
      <c r="Y11" s="2">
        <v>686.42110000000002</v>
      </c>
      <c r="Z11" s="2">
        <v>3368.4870000000001</v>
      </c>
      <c r="AA11" s="2">
        <v>0</v>
      </c>
      <c r="AB11" s="2">
        <v>118.48725279999999</v>
      </c>
      <c r="AC11" s="2">
        <v>405.62791329999999</v>
      </c>
      <c r="AD11" s="2">
        <v>7502.6409999999996</v>
      </c>
      <c r="AE11" s="2">
        <v>7251.4290000000001</v>
      </c>
      <c r="AF11" s="2">
        <v>52875</v>
      </c>
      <c r="AG11" s="2">
        <v>0</v>
      </c>
    </row>
    <row r="12" spans="1:33" x14ac:dyDescent="0.25">
      <c r="A12" s="1">
        <f t="shared" si="0"/>
        <v>1979</v>
      </c>
      <c r="B12" s="2">
        <v>81</v>
      </c>
      <c r="C12" s="2">
        <v>140</v>
      </c>
      <c r="D12" s="2">
        <v>29.788</v>
      </c>
      <c r="E12" s="2">
        <v>73.371290000000002</v>
      </c>
      <c r="F12" s="2"/>
      <c r="G12" s="2">
        <v>18326.64</v>
      </c>
      <c r="H12" s="2">
        <v>4157.2</v>
      </c>
      <c r="I12" s="2">
        <v>332.76960000000003</v>
      </c>
      <c r="J12" s="2">
        <v>6770.08</v>
      </c>
      <c r="K12" s="2">
        <v>14088.96</v>
      </c>
      <c r="L12" s="2">
        <v>10782</v>
      </c>
      <c r="M12" s="2">
        <v>60175</v>
      </c>
      <c r="N12" s="2">
        <v>109556.11</v>
      </c>
      <c r="P12" s="2">
        <v>7280.5741289999996</v>
      </c>
      <c r="Q12" s="2">
        <v>11.237617240000001</v>
      </c>
      <c r="R12" s="2">
        <v>0</v>
      </c>
      <c r="S12" s="2">
        <v>108.4925525</v>
      </c>
      <c r="T12" s="2">
        <v>206</v>
      </c>
      <c r="U12" s="2">
        <v>0</v>
      </c>
      <c r="V12" s="2">
        <v>0</v>
      </c>
      <c r="W12" s="2">
        <v>0</v>
      </c>
      <c r="Y12" s="2">
        <v>694.61630000000002</v>
      </c>
      <c r="Z12" s="2">
        <v>3468.8989999999999</v>
      </c>
      <c r="AA12" s="2">
        <v>0</v>
      </c>
      <c r="AB12" s="2">
        <v>129.5850312</v>
      </c>
      <c r="AC12" s="2">
        <v>460.48956010000001</v>
      </c>
      <c r="AD12" s="2">
        <v>7783.3379999999997</v>
      </c>
      <c r="AE12" s="2">
        <v>7345.5590000000002</v>
      </c>
      <c r="AF12" s="2">
        <v>50750</v>
      </c>
      <c r="AG12" s="2">
        <v>0</v>
      </c>
    </row>
    <row r="13" spans="1:33" x14ac:dyDescent="0.25">
      <c r="A13" s="1">
        <f t="shared" si="0"/>
        <v>1980</v>
      </c>
      <c r="B13" s="2">
        <v>83</v>
      </c>
      <c r="C13" s="2">
        <v>149</v>
      </c>
      <c r="D13" s="2">
        <v>31.724</v>
      </c>
      <c r="E13" s="2">
        <v>75.154420000000002</v>
      </c>
      <c r="F13" s="2"/>
      <c r="G13" s="2">
        <v>19539.599999999999</v>
      </c>
      <c r="H13" s="2">
        <v>4377.6000000000004</v>
      </c>
      <c r="I13" s="2">
        <v>350.29809999999998</v>
      </c>
      <c r="J13" s="2">
        <v>7499.68</v>
      </c>
      <c r="K13" s="2">
        <v>15699.36</v>
      </c>
      <c r="L13" s="2">
        <v>12348</v>
      </c>
      <c r="M13" s="2">
        <v>60175</v>
      </c>
      <c r="N13" s="2">
        <v>108320.89</v>
      </c>
      <c r="P13" s="2">
        <v>7667.5591979999999</v>
      </c>
      <c r="Q13" s="2">
        <v>11.83493462</v>
      </c>
      <c r="R13" s="2">
        <v>0</v>
      </c>
      <c r="S13" s="2">
        <v>114.2592989</v>
      </c>
      <c r="T13" s="2">
        <v>414.76451567257772</v>
      </c>
      <c r="U13" s="2">
        <v>0</v>
      </c>
      <c r="V13" s="2">
        <v>0</v>
      </c>
      <c r="W13" s="2">
        <v>0</v>
      </c>
      <c r="Y13" s="2">
        <v>702.90930000000003</v>
      </c>
      <c r="Z13" s="2">
        <v>3572.578</v>
      </c>
      <c r="AA13" s="2">
        <v>0</v>
      </c>
      <c r="AB13" s="2">
        <v>141.72224639999999</v>
      </c>
      <c r="AC13" s="2">
        <v>514.46943610000005</v>
      </c>
      <c r="AD13" s="2">
        <v>8074.5360000000001</v>
      </c>
      <c r="AE13" s="2">
        <v>7440.9110000000001</v>
      </c>
      <c r="AF13" s="2">
        <v>48625</v>
      </c>
      <c r="AG13" s="2">
        <v>0</v>
      </c>
    </row>
    <row r="14" spans="1:33" x14ac:dyDescent="0.25">
      <c r="A14" s="1">
        <f t="shared" si="0"/>
        <v>1981</v>
      </c>
      <c r="B14" s="2">
        <v>81</v>
      </c>
      <c r="C14" s="2">
        <v>150</v>
      </c>
      <c r="D14" s="2">
        <v>33.659999999999997</v>
      </c>
      <c r="E14" s="2">
        <v>76.980879999999999</v>
      </c>
      <c r="F14" s="2"/>
      <c r="G14" s="2">
        <v>20714.560000000001</v>
      </c>
      <c r="H14" s="2">
        <v>4596.4799999999996</v>
      </c>
      <c r="I14" s="2">
        <v>368.75</v>
      </c>
      <c r="J14" s="2">
        <v>8247.52</v>
      </c>
      <c r="K14" s="2">
        <v>17396</v>
      </c>
      <c r="L14" s="2">
        <v>14016</v>
      </c>
      <c r="M14" s="2">
        <v>60175</v>
      </c>
      <c r="N14" s="2">
        <v>107085.67</v>
      </c>
      <c r="P14" s="2">
        <v>8075.1159189999998</v>
      </c>
      <c r="Q14" s="2">
        <v>12.464007860000001</v>
      </c>
      <c r="R14" s="2">
        <v>0</v>
      </c>
      <c r="S14" s="2">
        <v>120.3326292</v>
      </c>
      <c r="T14" s="2">
        <v>472.24937483380643</v>
      </c>
      <c r="U14" s="2">
        <v>0</v>
      </c>
      <c r="V14" s="2">
        <v>0</v>
      </c>
      <c r="W14" s="2">
        <v>0</v>
      </c>
      <c r="Y14" s="2">
        <v>711.30129999999997</v>
      </c>
      <c r="Z14" s="2">
        <v>3679.636</v>
      </c>
      <c r="AA14" s="2">
        <v>0</v>
      </c>
      <c r="AB14" s="2">
        <v>154.99626960000001</v>
      </c>
      <c r="AC14" s="2">
        <v>565.65101770000001</v>
      </c>
      <c r="AD14" s="2">
        <v>8376.6299999999992</v>
      </c>
      <c r="AE14" s="2">
        <v>7537.5010000000002</v>
      </c>
      <c r="AF14" s="2">
        <v>46500</v>
      </c>
      <c r="AG14" s="2">
        <v>0</v>
      </c>
    </row>
    <row r="15" spans="1:33" x14ac:dyDescent="0.25">
      <c r="A15" s="1">
        <f t="shared" si="0"/>
        <v>1982</v>
      </c>
      <c r="B15" s="2">
        <v>78</v>
      </c>
      <c r="C15" s="2">
        <v>151</v>
      </c>
      <c r="D15" s="2">
        <v>35.595999999999997</v>
      </c>
      <c r="E15" s="2">
        <v>78.851730000000003</v>
      </c>
      <c r="F15" s="2"/>
      <c r="G15" s="2">
        <v>21846.959999999999</v>
      </c>
      <c r="H15" s="2">
        <v>4815.3599999999997</v>
      </c>
      <c r="I15" s="2">
        <v>388.17380000000003</v>
      </c>
      <c r="J15" s="2">
        <v>9006</v>
      </c>
      <c r="K15" s="2">
        <v>19165.240000000002</v>
      </c>
      <c r="L15" s="2">
        <v>15777</v>
      </c>
      <c r="M15" s="2">
        <v>60175</v>
      </c>
      <c r="N15" s="2">
        <v>105850.44</v>
      </c>
      <c r="P15" s="2">
        <v>8504.3400330000004</v>
      </c>
      <c r="Q15" s="2">
        <v>13.126511949999999</v>
      </c>
      <c r="R15" s="2">
        <v>0</v>
      </c>
      <c r="S15" s="2">
        <v>126.7287146</v>
      </c>
      <c r="T15" s="2">
        <v>528.05547464868323</v>
      </c>
      <c r="U15" s="2">
        <v>0</v>
      </c>
      <c r="V15" s="2">
        <v>0</v>
      </c>
      <c r="W15" s="2">
        <v>0</v>
      </c>
      <c r="Y15" s="2">
        <v>719.79349999999999</v>
      </c>
      <c r="Z15" s="2">
        <v>3790.1869999999999</v>
      </c>
      <c r="AA15" s="2">
        <v>0</v>
      </c>
      <c r="AB15" s="2">
        <v>169.5135616</v>
      </c>
      <c r="AC15" s="2">
        <v>612.41065289999995</v>
      </c>
      <c r="AD15" s="2">
        <v>8690.0249999999996</v>
      </c>
      <c r="AE15" s="2">
        <v>7635.3440000000001</v>
      </c>
      <c r="AF15" s="2">
        <v>44375</v>
      </c>
      <c r="AG15" s="2">
        <v>0</v>
      </c>
    </row>
    <row r="16" spans="1:33" x14ac:dyDescent="0.25">
      <c r="A16" s="1">
        <f t="shared" si="0"/>
        <v>1983</v>
      </c>
      <c r="B16" s="2">
        <v>76</v>
      </c>
      <c r="C16" s="2">
        <v>153</v>
      </c>
      <c r="D16" s="2">
        <v>37.531999999999996</v>
      </c>
      <c r="E16" s="2">
        <v>80.768050000000002</v>
      </c>
      <c r="F16" s="2"/>
      <c r="G16" s="2">
        <v>22920.080000000002</v>
      </c>
      <c r="H16" s="2">
        <v>5034.24</v>
      </c>
      <c r="I16" s="2">
        <v>408.62079999999997</v>
      </c>
      <c r="J16" s="2">
        <v>9761.44</v>
      </c>
      <c r="K16" s="2">
        <v>21016.639999999999</v>
      </c>
      <c r="L16" s="2">
        <v>17625</v>
      </c>
      <c r="M16" s="2">
        <v>60175</v>
      </c>
      <c r="N16" s="2">
        <v>104615.22</v>
      </c>
      <c r="P16" s="2">
        <v>8956.3744110000007</v>
      </c>
      <c r="Q16" s="2">
        <v>13.82422549</v>
      </c>
      <c r="R16" s="2">
        <v>0</v>
      </c>
      <c r="S16" s="2">
        <v>133.46472650000001</v>
      </c>
      <c r="T16" s="2">
        <v>579.98538857050494</v>
      </c>
      <c r="U16" s="2">
        <v>0</v>
      </c>
      <c r="V16" s="2">
        <v>0</v>
      </c>
      <c r="W16" s="2">
        <v>0</v>
      </c>
      <c r="Y16" s="2">
        <v>728.38699999999994</v>
      </c>
      <c r="Z16" s="2">
        <v>3904.348</v>
      </c>
      <c r="AA16" s="2">
        <v>0</v>
      </c>
      <c r="AB16" s="2">
        <v>185.39056959999999</v>
      </c>
      <c r="AC16" s="2">
        <v>653.62542880000001</v>
      </c>
      <c r="AD16" s="2">
        <v>9015.1460000000006</v>
      </c>
      <c r="AE16" s="2">
        <v>7734.4579999999996</v>
      </c>
      <c r="AF16" s="2">
        <v>42250</v>
      </c>
      <c r="AG16" s="2">
        <v>0</v>
      </c>
    </row>
    <row r="17" spans="1:33" x14ac:dyDescent="0.25">
      <c r="A17" s="1">
        <f t="shared" si="0"/>
        <v>1984</v>
      </c>
      <c r="B17" s="2">
        <v>74</v>
      </c>
      <c r="C17" s="2">
        <v>153</v>
      </c>
      <c r="D17" s="2">
        <v>39.468000000000004</v>
      </c>
      <c r="E17" s="2">
        <v>83</v>
      </c>
      <c r="F17" s="2"/>
      <c r="G17" s="2">
        <v>23944.560000000001</v>
      </c>
      <c r="H17" s="2">
        <v>5250.08</v>
      </c>
      <c r="I17" s="2">
        <v>430.14479999999998</v>
      </c>
      <c r="J17" s="2">
        <v>10518.4</v>
      </c>
      <c r="K17" s="2">
        <v>22935.040000000001</v>
      </c>
      <c r="L17" s="2">
        <v>19551</v>
      </c>
      <c r="M17" s="2">
        <v>60175</v>
      </c>
      <c r="N17" s="2">
        <v>103380</v>
      </c>
      <c r="P17" s="2">
        <v>9432.4326139999994</v>
      </c>
      <c r="Q17" s="2">
        <v>14.559030699999999</v>
      </c>
      <c r="R17" s="2">
        <v>0</v>
      </c>
      <c r="S17" s="2">
        <v>140.55883639999999</v>
      </c>
      <c r="T17" s="2">
        <v>626.32042976229025</v>
      </c>
      <c r="U17" s="2">
        <v>0</v>
      </c>
      <c r="V17" s="2">
        <v>0</v>
      </c>
      <c r="W17" s="2">
        <v>0</v>
      </c>
      <c r="Y17" s="2">
        <v>737.08320000000003</v>
      </c>
      <c r="Z17" s="2">
        <v>4022.241</v>
      </c>
      <c r="AA17" s="2">
        <v>0</v>
      </c>
      <c r="AB17" s="2">
        <v>202.7546696</v>
      </c>
      <c r="AC17" s="2">
        <v>688.76135959999999</v>
      </c>
      <c r="AD17" s="2">
        <v>9352.4310000000005</v>
      </c>
      <c r="AE17" s="2">
        <v>7834.8580000000002</v>
      </c>
      <c r="AF17" s="2">
        <v>40125</v>
      </c>
      <c r="AG17" s="2">
        <v>0</v>
      </c>
    </row>
    <row r="18" spans="1:33" x14ac:dyDescent="0.25">
      <c r="A18" s="1">
        <f t="shared" si="0"/>
        <v>1985</v>
      </c>
      <c r="B18" s="2">
        <v>77</v>
      </c>
      <c r="C18" s="2">
        <v>164</v>
      </c>
      <c r="D18" s="2">
        <v>42.445</v>
      </c>
      <c r="E18" s="2">
        <v>84</v>
      </c>
      <c r="F18" s="2"/>
      <c r="G18" s="2">
        <v>24928</v>
      </c>
      <c r="H18" s="2">
        <v>5462.88</v>
      </c>
      <c r="I18" s="2">
        <v>452.80259999999998</v>
      </c>
      <c r="J18" s="2">
        <v>11273.84</v>
      </c>
      <c r="K18" s="2">
        <v>24908.36</v>
      </c>
      <c r="L18" s="2">
        <v>21546</v>
      </c>
      <c r="M18" s="2">
        <v>60175</v>
      </c>
      <c r="N18" s="2">
        <v>102144.78</v>
      </c>
      <c r="P18" s="2">
        <v>9933.7988989999994</v>
      </c>
      <c r="Q18" s="2">
        <v>15.33288748</v>
      </c>
      <c r="R18" s="2">
        <v>0</v>
      </c>
      <c r="S18" s="2">
        <v>148.02996630000001</v>
      </c>
      <c r="T18" s="2">
        <v>666.04557019569484</v>
      </c>
      <c r="U18" s="2">
        <v>0</v>
      </c>
      <c r="V18" s="2">
        <v>0</v>
      </c>
      <c r="W18" s="2">
        <v>0</v>
      </c>
      <c r="Y18" s="2">
        <v>745.88319999999999</v>
      </c>
      <c r="Z18" s="2">
        <v>4143.9939999999997</v>
      </c>
      <c r="AA18" s="2">
        <v>0</v>
      </c>
      <c r="AB18" s="2">
        <v>221.7451088</v>
      </c>
      <c r="AC18" s="2">
        <v>717.83346540000002</v>
      </c>
      <c r="AD18" s="2">
        <v>9702.3330000000005</v>
      </c>
      <c r="AE18" s="2">
        <v>7936.5609999999997</v>
      </c>
      <c r="AF18" s="2">
        <v>38000</v>
      </c>
      <c r="AG18" s="2">
        <v>0</v>
      </c>
    </row>
    <row r="19" spans="1:33" x14ac:dyDescent="0.25">
      <c r="A19" s="1">
        <f t="shared" si="0"/>
        <v>1986</v>
      </c>
      <c r="B19" s="2">
        <v>81</v>
      </c>
      <c r="C19" s="2">
        <v>170</v>
      </c>
      <c r="D19" s="2">
        <v>43.191000000000003</v>
      </c>
      <c r="E19" s="2">
        <v>80</v>
      </c>
      <c r="F19" s="2"/>
      <c r="G19" s="2">
        <v>25870.400000000001</v>
      </c>
      <c r="H19" s="2">
        <v>5669.6</v>
      </c>
      <c r="I19" s="2">
        <v>476.65390000000002</v>
      </c>
      <c r="J19" s="2">
        <v>12017.12</v>
      </c>
      <c r="K19" s="2">
        <v>26930.04</v>
      </c>
      <c r="L19" s="2">
        <v>23595</v>
      </c>
      <c r="M19" s="2">
        <v>60175</v>
      </c>
      <c r="N19" s="2">
        <v>100909.56</v>
      </c>
      <c r="P19" s="2">
        <v>10461.81054</v>
      </c>
      <c r="Q19" s="2">
        <v>16.147885280000001</v>
      </c>
      <c r="R19" s="2">
        <v>0</v>
      </c>
      <c r="S19" s="2">
        <v>155.89828829999999</v>
      </c>
      <c r="T19" s="2">
        <v>698.88898882567673</v>
      </c>
      <c r="U19" s="2">
        <v>0</v>
      </c>
      <c r="V19" s="2">
        <v>0</v>
      </c>
      <c r="W19" s="2">
        <v>0</v>
      </c>
      <c r="Y19" s="2">
        <v>754.78819999999996</v>
      </c>
      <c r="Z19" s="2">
        <v>4269.7340000000004</v>
      </c>
      <c r="AA19" s="2">
        <v>0</v>
      </c>
      <c r="AB19" s="2">
        <v>242.514252</v>
      </c>
      <c r="AC19" s="2">
        <v>741.27483910000001</v>
      </c>
      <c r="AD19" s="2">
        <v>10065.329</v>
      </c>
      <c r="AE19" s="2">
        <v>8039.585</v>
      </c>
      <c r="AF19" s="2">
        <v>36400</v>
      </c>
      <c r="AG19" s="2">
        <v>0</v>
      </c>
    </row>
    <row r="20" spans="1:33" x14ac:dyDescent="0.25">
      <c r="A20" s="1">
        <f t="shared" si="0"/>
        <v>1987</v>
      </c>
      <c r="B20" s="2">
        <v>84</v>
      </c>
      <c r="C20" s="2">
        <v>179</v>
      </c>
      <c r="D20" s="2">
        <v>44.679000000000002</v>
      </c>
      <c r="E20" s="2">
        <v>82</v>
      </c>
      <c r="F20" s="2"/>
      <c r="G20" s="2">
        <v>26773.279999999999</v>
      </c>
      <c r="H20" s="2">
        <v>5874.8</v>
      </c>
      <c r="I20" s="2">
        <v>501.76150000000001</v>
      </c>
      <c r="J20" s="2">
        <v>12757.36</v>
      </c>
      <c r="K20" s="2">
        <v>28999.16</v>
      </c>
      <c r="L20" s="2">
        <v>25677</v>
      </c>
      <c r="M20" s="2">
        <v>60175</v>
      </c>
      <c r="N20" s="2">
        <v>99674.33</v>
      </c>
      <c r="P20" s="2">
        <v>11017.893179999999</v>
      </c>
      <c r="Q20" s="2">
        <v>17.006199850000002</v>
      </c>
      <c r="R20" s="2">
        <v>0</v>
      </c>
      <c r="S20" s="2">
        <v>164.18480819999999</v>
      </c>
      <c r="T20" s="2">
        <v>725.19595912004581</v>
      </c>
      <c r="U20" s="2">
        <v>0</v>
      </c>
      <c r="V20" s="2">
        <v>0</v>
      </c>
      <c r="W20" s="2">
        <v>0</v>
      </c>
      <c r="Y20" s="2">
        <v>763.79960000000005</v>
      </c>
      <c r="Z20" s="2">
        <v>4399.5969999999998</v>
      </c>
      <c r="AA20" s="2">
        <v>0</v>
      </c>
      <c r="AB20" s="2">
        <v>265.2286608</v>
      </c>
      <c r="AC20" s="2">
        <v>759.77152869999998</v>
      </c>
      <c r="AD20" s="2">
        <v>10441.903</v>
      </c>
      <c r="AE20" s="2">
        <v>8143.9459999999999</v>
      </c>
      <c r="AF20" s="2">
        <v>34800</v>
      </c>
      <c r="AG20" s="2">
        <v>0</v>
      </c>
    </row>
    <row r="21" spans="1:33" x14ac:dyDescent="0.25">
      <c r="A21" s="1">
        <f t="shared" si="0"/>
        <v>1988</v>
      </c>
      <c r="B21" s="2">
        <v>85</v>
      </c>
      <c r="C21" s="2">
        <v>182</v>
      </c>
      <c r="D21" s="2">
        <v>45.424999999999997</v>
      </c>
      <c r="E21" s="2">
        <v>83</v>
      </c>
      <c r="F21" s="2"/>
      <c r="G21" s="2">
        <v>27612.32</v>
      </c>
      <c r="H21" s="2">
        <v>6075.44</v>
      </c>
      <c r="I21" s="2">
        <v>528.19169999999997</v>
      </c>
      <c r="J21" s="2">
        <v>13471.76</v>
      </c>
      <c r="K21" s="2">
        <v>31101.64</v>
      </c>
      <c r="L21" s="2">
        <v>27777</v>
      </c>
      <c r="M21" s="2">
        <v>60175</v>
      </c>
      <c r="N21" s="2">
        <v>98439.11</v>
      </c>
      <c r="P21" s="2">
        <v>11603.531370000001</v>
      </c>
      <c r="Q21" s="2">
        <v>17.910136479999998</v>
      </c>
      <c r="R21" s="2">
        <v>0</v>
      </c>
      <c r="S21" s="2">
        <v>172.91178210000001</v>
      </c>
      <c r="T21" s="2">
        <v>745.71445262386464</v>
      </c>
      <c r="U21" s="2">
        <v>0</v>
      </c>
      <c r="V21" s="2">
        <v>0</v>
      </c>
      <c r="W21" s="2">
        <v>0</v>
      </c>
      <c r="Y21" s="2">
        <v>772.91859999999997</v>
      </c>
      <c r="Z21" s="2">
        <v>4533.7240000000002</v>
      </c>
      <c r="AA21" s="2">
        <v>0</v>
      </c>
      <c r="AB21" s="2">
        <v>290.07056799999998</v>
      </c>
      <c r="AC21" s="2">
        <v>774.11164599999995</v>
      </c>
      <c r="AD21" s="2">
        <v>10832.566999999999</v>
      </c>
      <c r="AE21" s="2">
        <v>8249.6620000000003</v>
      </c>
      <c r="AF21" s="2">
        <v>33200</v>
      </c>
      <c r="AG21" s="2">
        <v>0</v>
      </c>
    </row>
    <row r="22" spans="1:33" x14ac:dyDescent="0.25">
      <c r="A22" s="1">
        <f t="shared" si="0"/>
        <v>1989</v>
      </c>
      <c r="B22" s="2">
        <v>85</v>
      </c>
      <c r="C22" s="2">
        <v>185</v>
      </c>
      <c r="D22" s="2">
        <v>49.148000000000003</v>
      </c>
      <c r="E22" s="2">
        <v>87</v>
      </c>
      <c r="F22" s="2"/>
      <c r="G22" s="2">
        <v>28402.720000000001</v>
      </c>
      <c r="H22" s="2">
        <v>6266.96</v>
      </c>
      <c r="I22" s="2">
        <v>556.01409999999998</v>
      </c>
      <c r="J22" s="2">
        <v>14164.88</v>
      </c>
      <c r="K22" s="2">
        <v>33218.879999999997</v>
      </c>
      <c r="L22" s="2">
        <v>29892</v>
      </c>
      <c r="M22" s="2">
        <v>60175</v>
      </c>
      <c r="N22" s="2">
        <v>97203.89</v>
      </c>
      <c r="P22" s="2">
        <v>12220.29802</v>
      </c>
      <c r="Q22" s="2">
        <v>18.86212132</v>
      </c>
      <c r="R22" s="2">
        <v>0</v>
      </c>
      <c r="S22" s="2">
        <v>182.10263309999999</v>
      </c>
      <c r="T22" s="2">
        <v>761.3767541380189</v>
      </c>
      <c r="U22" s="2">
        <v>0</v>
      </c>
      <c r="V22" s="2">
        <v>0</v>
      </c>
      <c r="W22" s="2">
        <v>0</v>
      </c>
      <c r="Y22" s="2">
        <v>782.14639999999997</v>
      </c>
      <c r="Z22" s="2">
        <v>4672.2579999999998</v>
      </c>
      <c r="AA22" s="2">
        <v>0</v>
      </c>
      <c r="AB22" s="2">
        <v>317.23921519999999</v>
      </c>
      <c r="AC22" s="2">
        <v>785.07451549999996</v>
      </c>
      <c r="AD22" s="2">
        <v>11237.848</v>
      </c>
      <c r="AE22" s="2">
        <v>8356.75</v>
      </c>
      <c r="AF22" s="2">
        <v>31600</v>
      </c>
      <c r="AG22" s="2">
        <v>0</v>
      </c>
    </row>
    <row r="23" spans="1:33" x14ac:dyDescent="0.25">
      <c r="A23" s="1">
        <f t="shared" si="0"/>
        <v>1990</v>
      </c>
      <c r="B23" s="2">
        <v>89</v>
      </c>
      <c r="C23" s="2">
        <v>194</v>
      </c>
      <c r="D23" s="2">
        <v>52.125999999999998</v>
      </c>
      <c r="E23" s="2">
        <v>88</v>
      </c>
      <c r="F23" s="2"/>
      <c r="G23" s="2">
        <v>29133.84</v>
      </c>
      <c r="H23" s="2">
        <v>6450.88</v>
      </c>
      <c r="I23" s="2">
        <v>585.30200000000002</v>
      </c>
      <c r="J23" s="2">
        <v>14833.68</v>
      </c>
      <c r="K23" s="2">
        <v>35353.4</v>
      </c>
      <c r="L23" s="2">
        <v>32007</v>
      </c>
      <c r="M23" s="2">
        <v>60175</v>
      </c>
      <c r="N23" s="2">
        <v>95968.67</v>
      </c>
      <c r="P23" s="2">
        <v>12869.848540000001</v>
      </c>
      <c r="Q23" s="2">
        <v>19.864701400000001</v>
      </c>
      <c r="R23" s="2">
        <v>8.849010088</v>
      </c>
      <c r="S23" s="2">
        <v>191.78195120000001</v>
      </c>
      <c r="T23" s="2">
        <v>773.13084651486713</v>
      </c>
      <c r="U23" s="2">
        <v>0</v>
      </c>
      <c r="V23" s="2">
        <v>0</v>
      </c>
      <c r="W23" s="2">
        <v>0</v>
      </c>
      <c r="Y23" s="2">
        <v>791.48440000000005</v>
      </c>
      <c r="Z23" s="2">
        <v>4815.3469999999998</v>
      </c>
      <c r="AA23" s="2">
        <v>0</v>
      </c>
      <c r="AB23" s="2">
        <v>346.95254</v>
      </c>
      <c r="AC23" s="2">
        <v>793.36435889999996</v>
      </c>
      <c r="AD23" s="2">
        <v>11658.290999999999</v>
      </c>
      <c r="AE23" s="2">
        <v>8465.2279999999992</v>
      </c>
      <c r="AF23" s="2">
        <v>24689.69</v>
      </c>
      <c r="AG23" s="2">
        <v>0</v>
      </c>
    </row>
    <row r="24" spans="1:33" x14ac:dyDescent="0.25">
      <c r="A24" s="1">
        <f t="shared" si="0"/>
        <v>1991</v>
      </c>
      <c r="B24" s="2">
        <v>92</v>
      </c>
      <c r="C24" s="2">
        <v>198</v>
      </c>
      <c r="D24" s="2">
        <v>51.381</v>
      </c>
      <c r="E24" s="2">
        <v>91</v>
      </c>
      <c r="F24" s="2"/>
      <c r="G24" s="2">
        <v>29820.880000000001</v>
      </c>
      <c r="H24" s="2">
        <v>6622.64</v>
      </c>
      <c r="I24" s="2">
        <v>616.1327</v>
      </c>
      <c r="J24" s="2">
        <v>15481.2</v>
      </c>
      <c r="K24" s="2">
        <v>37475.64</v>
      </c>
      <c r="L24" s="2">
        <v>34119</v>
      </c>
      <c r="M24" s="2">
        <v>60175</v>
      </c>
      <c r="N24" s="2">
        <v>94733.440000000002</v>
      </c>
      <c r="P24" s="2">
        <v>13553.9208</v>
      </c>
      <c r="Q24" s="2">
        <v>20.920579159999999</v>
      </c>
      <c r="R24" s="2">
        <v>10.72053309</v>
      </c>
      <c r="S24" s="2">
        <v>201.97582689999999</v>
      </c>
      <c r="T24" s="2">
        <v>781.83744019853089</v>
      </c>
      <c r="U24" s="2">
        <v>0</v>
      </c>
      <c r="V24" s="2">
        <v>0</v>
      </c>
      <c r="W24" s="2">
        <v>0</v>
      </c>
      <c r="Y24" s="2">
        <v>800.93389999999999</v>
      </c>
      <c r="Z24" s="2">
        <v>4963.1469999999999</v>
      </c>
      <c r="AA24" s="2">
        <v>0</v>
      </c>
      <c r="AB24" s="2">
        <v>379.44887840000001</v>
      </c>
      <c r="AC24" s="2">
        <v>799.58048020000001</v>
      </c>
      <c r="AD24" s="2">
        <v>12094.462</v>
      </c>
      <c r="AE24" s="2">
        <v>8575.1139999999996</v>
      </c>
      <c r="AF24" s="2">
        <v>21271.279999999999</v>
      </c>
      <c r="AG24" s="2">
        <v>0</v>
      </c>
    </row>
    <row r="25" spans="1:33" x14ac:dyDescent="0.25">
      <c r="A25" s="1">
        <f t="shared" si="0"/>
        <v>1992</v>
      </c>
      <c r="B25" s="2">
        <v>91</v>
      </c>
      <c r="C25" s="2">
        <v>204</v>
      </c>
      <c r="D25" s="2">
        <v>56.594000000000001</v>
      </c>
      <c r="E25" s="2">
        <v>95</v>
      </c>
      <c r="F25" s="2"/>
      <c r="G25" s="2">
        <v>30442.560000000001</v>
      </c>
      <c r="H25" s="2">
        <v>6788.32</v>
      </c>
      <c r="I25" s="2">
        <v>648.58730000000003</v>
      </c>
      <c r="J25" s="2">
        <v>16092.24</v>
      </c>
      <c r="K25" s="2">
        <v>39600.120000000003</v>
      </c>
      <c r="L25" s="2">
        <v>36216</v>
      </c>
      <c r="M25" s="2">
        <v>60175</v>
      </c>
      <c r="N25" s="2">
        <v>93498.22</v>
      </c>
      <c r="P25" s="2">
        <v>14274.358679999999</v>
      </c>
      <c r="Q25" s="2">
        <v>22.032577929999999</v>
      </c>
      <c r="R25" s="2">
        <v>12.987874189999999</v>
      </c>
      <c r="S25" s="2">
        <v>212.71151789999999</v>
      </c>
      <c r="T25" s="2">
        <v>788.22336629016593</v>
      </c>
      <c r="U25" s="2">
        <v>0</v>
      </c>
      <c r="V25" s="2">
        <v>0</v>
      </c>
      <c r="W25" s="2">
        <v>0</v>
      </c>
      <c r="Y25" s="2">
        <v>810.49620000000004</v>
      </c>
      <c r="Z25" s="2">
        <v>5115.8159999999998</v>
      </c>
      <c r="AA25" s="2">
        <v>0</v>
      </c>
      <c r="AB25" s="2">
        <v>414.9888952</v>
      </c>
      <c r="AC25" s="2">
        <v>804.21199390000004</v>
      </c>
      <c r="AD25" s="2">
        <v>12546.954</v>
      </c>
      <c r="AE25" s="2">
        <v>8686.4269999999997</v>
      </c>
      <c r="AF25" s="2">
        <v>18670.439999999999</v>
      </c>
      <c r="AG25" s="2">
        <v>0</v>
      </c>
    </row>
    <row r="26" spans="1:33" x14ac:dyDescent="0.25">
      <c r="A26" s="1">
        <f t="shared" si="0"/>
        <v>1993</v>
      </c>
      <c r="B26" s="2">
        <v>97</v>
      </c>
      <c r="C26" s="2">
        <v>200</v>
      </c>
      <c r="D26" s="2">
        <v>59.573</v>
      </c>
      <c r="E26" s="2">
        <v>100</v>
      </c>
      <c r="F26" s="2"/>
      <c r="G26" s="2">
        <v>31001.919999999998</v>
      </c>
      <c r="H26" s="2">
        <v>6941.84</v>
      </c>
      <c r="I26" s="2">
        <v>682.75149999999996</v>
      </c>
      <c r="J26" s="2">
        <v>16671.36</v>
      </c>
      <c r="K26" s="2">
        <v>41715.279999999999</v>
      </c>
      <c r="L26" s="2">
        <v>38298</v>
      </c>
      <c r="M26" s="2">
        <v>60175</v>
      </c>
      <c r="N26" s="2">
        <v>92263</v>
      </c>
      <c r="P26" s="2">
        <v>15033.088599999999</v>
      </c>
      <c r="Q26" s="2">
        <v>23.203685050000001</v>
      </c>
      <c r="R26" s="2">
        <v>15.734747</v>
      </c>
      <c r="S26" s="2">
        <v>224.01786490000001</v>
      </c>
      <c r="T26" s="2">
        <v>792.87293306968127</v>
      </c>
      <c r="U26" s="2">
        <v>0</v>
      </c>
      <c r="V26" s="2">
        <v>0</v>
      </c>
      <c r="W26" s="2">
        <v>0</v>
      </c>
      <c r="Y26" s="2">
        <v>820.17269999999996</v>
      </c>
      <c r="Z26" s="2">
        <v>5273.52</v>
      </c>
      <c r="AA26" s="2">
        <v>0</v>
      </c>
      <c r="AB26" s="2">
        <v>453.85766640000003</v>
      </c>
      <c r="AC26" s="2">
        <v>807.64633679999997</v>
      </c>
      <c r="AD26" s="2">
        <v>13016.374</v>
      </c>
      <c r="AE26" s="2">
        <v>8799.1839999999993</v>
      </c>
      <c r="AF26" s="2">
        <v>17056.79</v>
      </c>
      <c r="AG26" s="2">
        <v>0</v>
      </c>
    </row>
    <row r="27" spans="1:33" x14ac:dyDescent="0.25">
      <c r="A27" s="1">
        <f t="shared" si="0"/>
        <v>1994</v>
      </c>
      <c r="B27" s="2">
        <v>96</v>
      </c>
      <c r="C27" s="2">
        <v>205</v>
      </c>
      <c r="D27" s="2">
        <v>61.063000000000002</v>
      </c>
      <c r="E27" s="2">
        <v>103</v>
      </c>
      <c r="F27" s="2"/>
      <c r="G27" s="2">
        <v>31535.439999999999</v>
      </c>
      <c r="H27" s="2">
        <v>7086.24</v>
      </c>
      <c r="I27" s="2">
        <v>718.71529999999996</v>
      </c>
      <c r="J27" s="2">
        <v>17218.560000000001</v>
      </c>
      <c r="K27" s="2">
        <v>43812.04</v>
      </c>
      <c r="L27" s="2">
        <v>40347</v>
      </c>
      <c r="M27" s="2">
        <v>60175</v>
      </c>
      <c r="N27" s="2">
        <v>91027.78</v>
      </c>
      <c r="P27" s="2">
        <v>15832.14884</v>
      </c>
      <c r="Q27" s="2">
        <v>24.43703468</v>
      </c>
      <c r="R27" s="2">
        <v>19.062570189999999</v>
      </c>
      <c r="S27" s="2">
        <v>235.92512669999999</v>
      </c>
      <c r="T27" s="2">
        <v>796.2400321183286</v>
      </c>
      <c r="U27" s="2">
        <v>0</v>
      </c>
      <c r="V27" s="2">
        <v>0</v>
      </c>
      <c r="W27" s="2">
        <v>0</v>
      </c>
      <c r="Y27" s="2">
        <v>829.96469999999999</v>
      </c>
      <c r="Z27" s="2">
        <v>5436.4279999999999</v>
      </c>
      <c r="AA27" s="2">
        <v>0</v>
      </c>
      <c r="AB27" s="2">
        <v>496.36698960000001</v>
      </c>
      <c r="AC27" s="2">
        <v>810.18385509999996</v>
      </c>
      <c r="AD27" s="2">
        <v>13503.358</v>
      </c>
      <c r="AE27" s="2">
        <v>8913.4060000000009</v>
      </c>
      <c r="AF27" s="2">
        <v>15443.14</v>
      </c>
      <c r="AG27" s="2">
        <v>0</v>
      </c>
    </row>
    <row r="28" spans="1:33" x14ac:dyDescent="0.25">
      <c r="A28" s="1">
        <f t="shared" si="0"/>
        <v>1995</v>
      </c>
      <c r="B28" s="2">
        <v>98</v>
      </c>
      <c r="C28" s="2">
        <v>208</v>
      </c>
      <c r="D28" s="2">
        <v>64.040999999999997</v>
      </c>
      <c r="E28" s="2">
        <v>105</v>
      </c>
      <c r="F28" s="2"/>
      <c r="G28" s="2">
        <v>32024.880000000001</v>
      </c>
      <c r="H28" s="2">
        <v>7223.04</v>
      </c>
      <c r="I28" s="2">
        <v>756.57349999999997</v>
      </c>
      <c r="J28" s="2">
        <v>17752.080000000002</v>
      </c>
      <c r="K28" s="2">
        <v>45855.519999999997</v>
      </c>
      <c r="L28" s="2">
        <v>42357</v>
      </c>
      <c r="M28" s="2">
        <v>60175</v>
      </c>
      <c r="N28" s="2">
        <v>89792.56</v>
      </c>
      <c r="P28" s="2">
        <v>16673.677889999999</v>
      </c>
      <c r="Q28" s="2">
        <v>25.73594228</v>
      </c>
      <c r="R28" s="2">
        <v>23.094211940000001</v>
      </c>
      <c r="S28" s="2">
        <v>248.4653117</v>
      </c>
      <c r="T28" s="2">
        <v>798.66880923321935</v>
      </c>
      <c r="U28" s="2">
        <v>0</v>
      </c>
      <c r="V28" s="2">
        <v>0</v>
      </c>
      <c r="W28" s="2">
        <v>0</v>
      </c>
      <c r="Y28" s="2">
        <v>839.87360000000001</v>
      </c>
      <c r="Z28" s="2">
        <v>5604.7190000000001</v>
      </c>
      <c r="AA28" s="2">
        <v>23.09421</v>
      </c>
      <c r="AB28" s="2">
        <v>542.85780079999995</v>
      </c>
      <c r="AC28" s="2">
        <v>812.05376060000003</v>
      </c>
      <c r="AD28" s="2">
        <v>14008.56</v>
      </c>
      <c r="AE28" s="2">
        <v>9029.11</v>
      </c>
      <c r="AF28" s="2">
        <v>13647.64</v>
      </c>
      <c r="AG28" s="2">
        <v>0</v>
      </c>
    </row>
    <row r="29" spans="1:33" x14ac:dyDescent="0.25">
      <c r="A29" s="1">
        <f t="shared" si="0"/>
        <v>1996</v>
      </c>
      <c r="B29" s="2">
        <v>97</v>
      </c>
      <c r="C29" s="2">
        <v>214</v>
      </c>
      <c r="D29" s="2">
        <v>69.998000000000005</v>
      </c>
      <c r="E29" s="2">
        <v>108</v>
      </c>
      <c r="F29" s="2"/>
      <c r="G29" s="2">
        <v>32462.639999999999</v>
      </c>
      <c r="H29" s="2">
        <v>7353.76</v>
      </c>
      <c r="I29" s="2">
        <v>796.42579999999998</v>
      </c>
      <c r="J29" s="2">
        <v>18262.8</v>
      </c>
      <c r="K29" s="2">
        <v>47864.56</v>
      </c>
      <c r="L29" s="2">
        <v>44325</v>
      </c>
      <c r="M29" s="2">
        <v>60175</v>
      </c>
      <c r="N29" s="2">
        <v>88557.33</v>
      </c>
      <c r="P29" s="2">
        <v>17559.937910000001</v>
      </c>
      <c r="Q29" s="2">
        <v>27.10389597</v>
      </c>
      <c r="R29" s="2">
        <v>27.978526509999998</v>
      </c>
      <c r="S29" s="2">
        <v>261.6720962</v>
      </c>
      <c r="T29" s="2">
        <v>800.41574824684335</v>
      </c>
      <c r="U29" s="2">
        <v>0</v>
      </c>
      <c r="V29" s="2">
        <v>0</v>
      </c>
      <c r="W29" s="2">
        <v>0</v>
      </c>
      <c r="Y29" s="2">
        <v>849.9008</v>
      </c>
      <c r="Z29" s="2">
        <v>5778.5739999999996</v>
      </c>
      <c r="AA29" s="2">
        <v>27.978529999999999</v>
      </c>
      <c r="AB29" s="2">
        <v>593.70306240000002</v>
      </c>
      <c r="AC29" s="2">
        <v>813.42899179999995</v>
      </c>
      <c r="AD29" s="2">
        <v>14532.664000000001</v>
      </c>
      <c r="AE29" s="2">
        <v>9146.3150000000005</v>
      </c>
      <c r="AF29" s="2">
        <v>11852.15</v>
      </c>
      <c r="AG29" s="2">
        <v>0</v>
      </c>
    </row>
    <row r="30" spans="1:33" x14ac:dyDescent="0.25">
      <c r="A30" s="1">
        <f t="shared" si="0"/>
        <v>1997</v>
      </c>
      <c r="B30" s="2">
        <v>92</v>
      </c>
      <c r="C30" s="2">
        <v>218</v>
      </c>
      <c r="D30" s="2">
        <v>75.956000000000003</v>
      </c>
      <c r="E30" s="2">
        <v>109</v>
      </c>
      <c r="F30" s="2"/>
      <c r="G30" s="2">
        <v>32865.440000000002</v>
      </c>
      <c r="H30" s="2">
        <v>7482.96</v>
      </c>
      <c r="I30" s="2">
        <v>838.37739999999997</v>
      </c>
      <c r="J30" s="2">
        <v>18759.84</v>
      </c>
      <c r="K30" s="2">
        <v>49802.64</v>
      </c>
      <c r="L30" s="2">
        <v>46251</v>
      </c>
      <c r="M30" s="2">
        <v>60175</v>
      </c>
      <c r="N30" s="2">
        <v>87322.11</v>
      </c>
      <c r="P30" s="2">
        <v>18493.3089</v>
      </c>
      <c r="Q30" s="2">
        <v>28.544556579999998</v>
      </c>
      <c r="R30" s="2">
        <v>33.895850070000002</v>
      </c>
      <c r="S30" s="2">
        <v>275.5808227</v>
      </c>
      <c r="T30" s="2">
        <v>1672</v>
      </c>
      <c r="U30" s="2">
        <v>0</v>
      </c>
      <c r="V30" s="2">
        <v>0</v>
      </c>
      <c r="W30" s="2">
        <v>0</v>
      </c>
      <c r="Y30" s="2">
        <v>860.04769999999996</v>
      </c>
      <c r="Z30" s="2">
        <v>5958.1790000000001</v>
      </c>
      <c r="AA30" s="2">
        <v>33.895850000000003</v>
      </c>
      <c r="AB30" s="2">
        <v>649.31060560000003</v>
      </c>
      <c r="AC30" s="2">
        <v>814.43894590000002</v>
      </c>
      <c r="AD30" s="2">
        <v>15076.375</v>
      </c>
      <c r="AE30" s="2">
        <v>9265.0429999999997</v>
      </c>
      <c r="AF30" s="2">
        <v>11399.02</v>
      </c>
      <c r="AG30" s="2">
        <v>0</v>
      </c>
    </row>
    <row r="31" spans="1:33" x14ac:dyDescent="0.25">
      <c r="A31" s="1">
        <f t="shared" si="0"/>
        <v>1998</v>
      </c>
      <c r="B31" s="2">
        <v>89</v>
      </c>
      <c r="C31" s="2">
        <v>216</v>
      </c>
      <c r="D31" s="2">
        <v>76.7</v>
      </c>
      <c r="E31" s="2">
        <v>115</v>
      </c>
      <c r="F31" s="2"/>
      <c r="G31" s="2">
        <v>33236.32</v>
      </c>
      <c r="H31" s="2">
        <v>7601.52</v>
      </c>
      <c r="I31" s="2">
        <v>882.53869999999995</v>
      </c>
      <c r="J31" s="2">
        <v>19234.080000000002</v>
      </c>
      <c r="K31" s="2">
        <v>51700.88</v>
      </c>
      <c r="L31" s="2">
        <v>48123</v>
      </c>
      <c r="M31" s="2">
        <v>60175</v>
      </c>
      <c r="N31" s="2">
        <v>86086.89</v>
      </c>
      <c r="P31" s="2">
        <v>19476.288680000001</v>
      </c>
      <c r="Q31" s="2">
        <v>30.061800760000001</v>
      </c>
      <c r="R31" s="2">
        <v>41.064659059999997</v>
      </c>
      <c r="S31" s="2">
        <v>290.22891859999999</v>
      </c>
      <c r="T31" s="2">
        <v>802.56837988205075</v>
      </c>
      <c r="U31" s="2">
        <v>0</v>
      </c>
      <c r="V31" s="2">
        <v>0</v>
      </c>
      <c r="W31" s="2">
        <v>0</v>
      </c>
      <c r="Y31" s="2">
        <v>870.31569999999999</v>
      </c>
      <c r="Z31" s="2">
        <v>6143.7340000000004</v>
      </c>
      <c r="AA31" s="2">
        <v>41.064660000000003</v>
      </c>
      <c r="AB31" s="2">
        <v>710.1264592</v>
      </c>
      <c r="AC31" s="2">
        <v>815.17985290000001</v>
      </c>
      <c r="AD31" s="2">
        <v>15640.429</v>
      </c>
      <c r="AE31" s="2">
        <v>9385.3109999999997</v>
      </c>
      <c r="AF31" s="2">
        <v>10945.9</v>
      </c>
      <c r="AG31" s="2">
        <v>0</v>
      </c>
    </row>
    <row r="32" spans="1:33" x14ac:dyDescent="0.25">
      <c r="A32" s="1">
        <f t="shared" si="0"/>
        <v>1999</v>
      </c>
      <c r="B32" s="2">
        <v>85</v>
      </c>
      <c r="C32" s="2">
        <v>216</v>
      </c>
      <c r="D32" s="2">
        <v>79.679000000000002</v>
      </c>
      <c r="E32" s="2">
        <v>107</v>
      </c>
      <c r="F32" s="2"/>
      <c r="G32" s="2">
        <v>33575.279999999999</v>
      </c>
      <c r="H32" s="2">
        <v>7715.52</v>
      </c>
      <c r="I32" s="2">
        <v>929.02629999999999</v>
      </c>
      <c r="J32" s="2">
        <v>19680.96</v>
      </c>
      <c r="K32" s="2">
        <v>53582.400000000001</v>
      </c>
      <c r="L32" s="2">
        <v>49956</v>
      </c>
      <c r="M32" s="2">
        <v>60175</v>
      </c>
      <c r="N32" s="2">
        <v>84851.67</v>
      </c>
      <c r="P32" s="2">
        <v>20511.52234</v>
      </c>
      <c r="Q32" s="2">
        <v>31.65968651</v>
      </c>
      <c r="R32" s="2">
        <v>49.749636600000002</v>
      </c>
      <c r="S32" s="2">
        <v>305.65556120000002</v>
      </c>
      <c r="T32" s="2">
        <v>803.21181184072884</v>
      </c>
      <c r="U32" s="2">
        <v>0</v>
      </c>
      <c r="V32" s="2">
        <v>0</v>
      </c>
      <c r="W32" s="2">
        <v>0</v>
      </c>
      <c r="Y32" s="2">
        <v>880.70640000000003</v>
      </c>
      <c r="Z32" s="2">
        <v>6335.4380000000001</v>
      </c>
      <c r="AA32" s="2">
        <v>49.749639999999999</v>
      </c>
      <c r="AB32" s="2">
        <v>776.63848240000004</v>
      </c>
      <c r="AC32" s="2">
        <v>815.72295959999997</v>
      </c>
      <c r="AD32" s="2">
        <v>16225.587</v>
      </c>
      <c r="AE32" s="2">
        <v>9507.1409999999996</v>
      </c>
      <c r="AF32" s="2">
        <v>10548.29</v>
      </c>
      <c r="AG32" s="2">
        <v>0</v>
      </c>
    </row>
    <row r="33" spans="1:33" x14ac:dyDescent="0.25">
      <c r="A33" s="1">
        <f t="shared" si="0"/>
        <v>2000</v>
      </c>
      <c r="B33" s="2">
        <v>83</v>
      </c>
      <c r="C33" s="2">
        <v>208</v>
      </c>
      <c r="D33" s="2">
        <v>81.912999999999997</v>
      </c>
      <c r="E33" s="2">
        <v>111</v>
      </c>
      <c r="F33" s="2"/>
      <c r="G33" s="2">
        <v>33883.839999999997</v>
      </c>
      <c r="H33" s="2">
        <v>7823.44</v>
      </c>
      <c r="I33" s="2">
        <v>977.96249999999998</v>
      </c>
      <c r="J33" s="2">
        <v>20121.759999999998</v>
      </c>
      <c r="K33" s="2">
        <v>55434.28</v>
      </c>
      <c r="L33" s="2">
        <v>51729</v>
      </c>
      <c r="M33" s="2">
        <v>60175</v>
      </c>
      <c r="N33" s="2">
        <v>83616.44</v>
      </c>
      <c r="P33" s="2">
        <v>21601.778689999999</v>
      </c>
      <c r="Q33" s="2">
        <v>33.342504910000002</v>
      </c>
      <c r="R33" s="2">
        <v>60.271445059999998</v>
      </c>
      <c r="S33" s="2">
        <v>321.9021783</v>
      </c>
      <c r="T33" s="2">
        <v>803.67212570055267</v>
      </c>
      <c r="U33" s="2">
        <v>0</v>
      </c>
      <c r="V33" s="2">
        <v>0</v>
      </c>
      <c r="W33" s="2">
        <v>0</v>
      </c>
      <c r="Y33" s="2">
        <v>891.22109999999998</v>
      </c>
      <c r="Z33" s="2">
        <v>6533.4989999999998</v>
      </c>
      <c r="AA33" s="2">
        <v>60.271450000000002</v>
      </c>
      <c r="AB33" s="2">
        <v>849.38014959999998</v>
      </c>
      <c r="AC33" s="2">
        <v>816.12084349999998</v>
      </c>
      <c r="AD33" s="2">
        <v>16832.634999999998</v>
      </c>
      <c r="AE33" s="2">
        <v>9630.5519999999997</v>
      </c>
      <c r="AF33" s="2">
        <v>10150.68</v>
      </c>
      <c r="AG33" s="2">
        <v>0</v>
      </c>
    </row>
    <row r="34" spans="1:33" x14ac:dyDescent="0.25">
      <c r="A34" s="1">
        <f t="shared" si="0"/>
        <v>2001</v>
      </c>
      <c r="B34" s="2">
        <v>80</v>
      </c>
      <c r="C34" s="2">
        <v>200</v>
      </c>
      <c r="D34" s="2">
        <v>85.637</v>
      </c>
      <c r="E34" s="2">
        <v>121</v>
      </c>
      <c r="F34" s="2"/>
      <c r="G34" s="2">
        <v>34172.639999999999</v>
      </c>
      <c r="H34" s="2">
        <v>7931.36</v>
      </c>
      <c r="I34" s="2">
        <v>1029.4765</v>
      </c>
      <c r="J34" s="2">
        <v>20538.240000000002</v>
      </c>
      <c r="K34" s="2">
        <v>57233.88</v>
      </c>
      <c r="L34" s="2">
        <v>53442</v>
      </c>
      <c r="M34" s="2">
        <v>60175</v>
      </c>
      <c r="N34" s="2">
        <v>82381.22</v>
      </c>
      <c r="P34" s="2">
        <v>22749.98559</v>
      </c>
      <c r="Q34" s="2">
        <v>35.114771560000001</v>
      </c>
      <c r="R34" s="2">
        <v>73.018565319999993</v>
      </c>
      <c r="S34" s="2">
        <v>339.01236519999998</v>
      </c>
      <c r="T34" s="2">
        <v>804.00125559458934</v>
      </c>
      <c r="U34" s="2">
        <v>0</v>
      </c>
      <c r="V34" s="2">
        <v>0</v>
      </c>
      <c r="W34" s="2">
        <v>0</v>
      </c>
      <c r="Y34" s="2">
        <v>901.86130000000003</v>
      </c>
      <c r="Z34" s="2">
        <v>6738.1350000000002</v>
      </c>
      <c r="AA34" s="2">
        <v>73.018569999999997</v>
      </c>
      <c r="AB34" s="2">
        <v>928.93495840000003</v>
      </c>
      <c r="AC34" s="2">
        <v>816.4122132</v>
      </c>
      <c r="AD34" s="2">
        <v>17462.397000000001</v>
      </c>
      <c r="AE34" s="2">
        <v>9755.5650000000005</v>
      </c>
      <c r="AF34" s="2">
        <v>10807.4</v>
      </c>
      <c r="AG34" s="2">
        <v>0</v>
      </c>
    </row>
    <row r="35" spans="1:33" x14ac:dyDescent="0.25">
      <c r="A35" s="1">
        <f t="shared" si="0"/>
        <v>2002</v>
      </c>
      <c r="B35" s="2">
        <v>82</v>
      </c>
      <c r="C35" s="2">
        <v>203</v>
      </c>
      <c r="D35" s="2">
        <v>90.849000000000004</v>
      </c>
      <c r="E35" s="2">
        <v>125</v>
      </c>
      <c r="F35" s="2"/>
      <c r="G35" s="2">
        <v>34435.599999999999</v>
      </c>
      <c r="H35" s="2">
        <v>8036.24</v>
      </c>
      <c r="I35" s="2">
        <v>1083.7039</v>
      </c>
      <c r="J35" s="2">
        <v>20931.919999999998</v>
      </c>
      <c r="K35" s="2">
        <v>58987.72</v>
      </c>
      <c r="L35" s="2">
        <v>55092</v>
      </c>
      <c r="M35" s="2">
        <v>60175</v>
      </c>
      <c r="N35" s="2">
        <v>81146</v>
      </c>
      <c r="P35" s="2">
        <v>23959.22409</v>
      </c>
      <c r="Q35" s="2">
        <v>36.981235140000003</v>
      </c>
      <c r="R35" s="2">
        <v>88.461640090000003</v>
      </c>
      <c r="S35" s="2">
        <v>357.03196800000001</v>
      </c>
      <c r="T35" s="2">
        <v>710</v>
      </c>
      <c r="U35" s="2">
        <v>0</v>
      </c>
      <c r="V35" s="2">
        <v>0</v>
      </c>
      <c r="W35" s="2">
        <v>0</v>
      </c>
      <c r="Y35" s="2">
        <v>912.62860000000001</v>
      </c>
      <c r="Z35" s="2">
        <v>6949.567</v>
      </c>
      <c r="AA35" s="2">
        <v>88.461640000000003</v>
      </c>
      <c r="AB35" s="2">
        <v>1015.94105</v>
      </c>
      <c r="AC35" s="2">
        <v>816.62551670000005</v>
      </c>
      <c r="AD35" s="2">
        <v>18115.719000000001</v>
      </c>
      <c r="AE35" s="2">
        <v>9882.2009999999991</v>
      </c>
      <c r="AF35" s="2">
        <v>11464.13</v>
      </c>
      <c r="AG35" s="2">
        <v>0</v>
      </c>
    </row>
    <row r="36" spans="1:33" x14ac:dyDescent="0.25">
      <c r="A36" s="1">
        <f t="shared" si="0"/>
        <v>2003</v>
      </c>
      <c r="B36" s="2">
        <v>82</v>
      </c>
      <c r="C36" s="2">
        <v>204</v>
      </c>
      <c r="D36" s="2">
        <v>97.551000000000002</v>
      </c>
      <c r="E36" s="2">
        <v>129</v>
      </c>
      <c r="F36" s="2"/>
      <c r="G36" s="2">
        <v>34684.879999999997</v>
      </c>
      <c r="H36" s="2">
        <v>8138.08</v>
      </c>
      <c r="I36" s="2">
        <v>1140.7878000000001</v>
      </c>
      <c r="J36" s="2">
        <v>21305.84</v>
      </c>
      <c r="K36" s="2">
        <v>60694.32</v>
      </c>
      <c r="L36" s="2">
        <v>56682</v>
      </c>
      <c r="M36" s="2">
        <v>60175</v>
      </c>
      <c r="N36" s="2">
        <v>79910.78</v>
      </c>
      <c r="P36" s="2">
        <v>25232.734280000001</v>
      </c>
      <c r="Q36" s="2">
        <v>38.946912019999999</v>
      </c>
      <c r="R36" s="2">
        <v>107.1708508</v>
      </c>
      <c r="S36" s="2">
        <v>376.00941640000002</v>
      </c>
      <c r="T36" s="2">
        <v>488</v>
      </c>
      <c r="U36" s="2">
        <v>0</v>
      </c>
      <c r="V36" s="2">
        <v>0</v>
      </c>
      <c r="W36" s="2">
        <v>0</v>
      </c>
      <c r="Y36" s="2">
        <v>923.52440000000001</v>
      </c>
      <c r="Z36" s="2">
        <v>7168.0280000000002</v>
      </c>
      <c r="AA36" s="2">
        <v>107.17085</v>
      </c>
      <c r="AB36" s="2">
        <v>1111.0963340000001</v>
      </c>
      <c r="AC36" s="2">
        <v>816.78163480000001</v>
      </c>
      <c r="AD36" s="2">
        <v>18793.484</v>
      </c>
      <c r="AE36" s="2">
        <v>10010.481</v>
      </c>
      <c r="AF36" s="2">
        <v>12120.86</v>
      </c>
      <c r="AG36" s="2">
        <v>0</v>
      </c>
    </row>
    <row r="37" spans="1:33" x14ac:dyDescent="0.25">
      <c r="A37" s="1">
        <f t="shared" si="0"/>
        <v>2004</v>
      </c>
      <c r="B37" s="2">
        <v>87</v>
      </c>
      <c r="C37" s="2">
        <v>220</v>
      </c>
      <c r="D37" s="2">
        <v>99.786000000000001</v>
      </c>
      <c r="E37" s="2">
        <v>138</v>
      </c>
      <c r="F37" s="2"/>
      <c r="G37" s="2">
        <v>34912.879999999997</v>
      </c>
      <c r="H37" s="2">
        <v>8232.32</v>
      </c>
      <c r="I37" s="2">
        <v>1200.8786</v>
      </c>
      <c r="J37" s="2">
        <v>21653.919999999998</v>
      </c>
      <c r="K37" s="2">
        <v>62357.2</v>
      </c>
      <c r="L37" s="2">
        <v>58209</v>
      </c>
      <c r="M37" s="2">
        <v>60175</v>
      </c>
      <c r="N37" s="2">
        <v>78675.56</v>
      </c>
      <c r="P37" s="2">
        <v>26573.938870000002</v>
      </c>
      <c r="Q37" s="2">
        <v>41.017068930000001</v>
      </c>
      <c r="R37" s="2">
        <v>200</v>
      </c>
      <c r="S37" s="2">
        <v>395.99555789999999</v>
      </c>
      <c r="T37" s="2">
        <v>804.52465938743421</v>
      </c>
      <c r="U37" s="2">
        <v>0</v>
      </c>
      <c r="V37" s="2">
        <v>0</v>
      </c>
      <c r="W37" s="2">
        <v>0</v>
      </c>
      <c r="Y37" s="2">
        <v>934.55029999999999</v>
      </c>
      <c r="Z37" s="2">
        <v>7393.7550000000001</v>
      </c>
      <c r="AA37" s="2">
        <v>200</v>
      </c>
      <c r="AB37" s="2">
        <v>1215.1640609999999</v>
      </c>
      <c r="AC37" s="2">
        <v>816.89587959999994</v>
      </c>
      <c r="AD37" s="2">
        <v>19496.607</v>
      </c>
      <c r="AE37" s="2">
        <v>10140.425999999999</v>
      </c>
      <c r="AF37" s="2">
        <v>12777.59</v>
      </c>
      <c r="AG37" s="2">
        <v>0</v>
      </c>
    </row>
    <row r="38" spans="1:33" x14ac:dyDescent="0.25">
      <c r="A38" s="1">
        <f t="shared" si="0"/>
        <v>2005</v>
      </c>
      <c r="B38" s="2">
        <v>87</v>
      </c>
      <c r="C38" s="2">
        <v>230</v>
      </c>
      <c r="D38" s="2">
        <v>103.509</v>
      </c>
      <c r="E38" s="2">
        <v>138</v>
      </c>
      <c r="F38" s="2"/>
      <c r="G38" s="2">
        <v>35101.360000000001</v>
      </c>
      <c r="H38" s="2">
        <v>8322</v>
      </c>
      <c r="I38" s="2">
        <v>1264.1346000000001</v>
      </c>
      <c r="J38" s="2">
        <v>21985.279999999999</v>
      </c>
      <c r="K38" s="2">
        <v>63971.360000000001</v>
      </c>
      <c r="L38" s="2">
        <v>59676</v>
      </c>
      <c r="M38" s="2">
        <v>60175</v>
      </c>
      <c r="N38" s="2">
        <v>77440.33</v>
      </c>
      <c r="P38" s="2">
        <v>27986.431420000001</v>
      </c>
      <c r="Q38" s="2">
        <v>43.197266169999999</v>
      </c>
      <c r="R38" s="2">
        <v>245</v>
      </c>
      <c r="S38" s="2">
        <v>417.04407359999999</v>
      </c>
      <c r="T38" s="2">
        <v>804.61042964663807</v>
      </c>
      <c r="U38" s="2">
        <v>0</v>
      </c>
      <c r="V38" s="2">
        <v>0</v>
      </c>
      <c r="W38" s="2">
        <v>0</v>
      </c>
      <c r="Y38" s="2">
        <v>945.70780000000002</v>
      </c>
      <c r="Z38" s="2">
        <v>7626.9960000000001</v>
      </c>
      <c r="AA38" s="2">
        <v>245</v>
      </c>
      <c r="AB38" s="2">
        <v>1328.979016</v>
      </c>
      <c r="AC38" s="2">
        <v>816.97947199999999</v>
      </c>
      <c r="AD38" s="2">
        <v>20226.035</v>
      </c>
      <c r="AE38" s="2">
        <v>10272.058000000001</v>
      </c>
      <c r="AF38" s="2">
        <v>13434.31</v>
      </c>
      <c r="AG38" s="2">
        <v>0</v>
      </c>
    </row>
    <row r="39" spans="1:33" x14ac:dyDescent="0.25">
      <c r="A39" s="1">
        <f t="shared" si="0"/>
        <v>2006</v>
      </c>
      <c r="B39" s="2">
        <v>84</v>
      </c>
      <c r="C39" s="2">
        <v>239</v>
      </c>
      <c r="D39" s="2">
        <v>104.8817</v>
      </c>
      <c r="E39" s="2">
        <v>141</v>
      </c>
      <c r="F39" s="2"/>
      <c r="G39" s="2">
        <v>35273.120000000003</v>
      </c>
      <c r="H39" s="2">
        <v>8405.6</v>
      </c>
      <c r="I39" s="2">
        <v>1330.7226000000001</v>
      </c>
      <c r="J39" s="2">
        <v>22293.84</v>
      </c>
      <c r="K39" s="2">
        <v>65533.8</v>
      </c>
      <c r="L39" s="2">
        <v>61104</v>
      </c>
      <c r="M39" s="2">
        <v>60175</v>
      </c>
      <c r="N39" s="2">
        <v>76205.11</v>
      </c>
      <c r="P39" s="2">
        <v>29474.005799999999</v>
      </c>
      <c r="Q39" s="2">
        <v>45.493340330000002</v>
      </c>
      <c r="R39" s="2">
        <v>136</v>
      </c>
      <c r="S39" s="2">
        <v>439.21131250000002</v>
      </c>
      <c r="T39" s="2">
        <v>804.67168779791371</v>
      </c>
      <c r="U39" s="2">
        <v>0</v>
      </c>
      <c r="V39" s="2">
        <v>0</v>
      </c>
      <c r="W39" s="2">
        <v>0</v>
      </c>
      <c r="Y39" s="2">
        <v>956.99860000000001</v>
      </c>
      <c r="Z39" s="2">
        <v>7868.0050000000001</v>
      </c>
      <c r="AA39" s="2">
        <v>136</v>
      </c>
      <c r="AB39" s="2">
        <v>1453.454111</v>
      </c>
      <c r="AC39" s="2">
        <v>817.04063080000003</v>
      </c>
      <c r="AD39" s="2">
        <v>20982.753000000001</v>
      </c>
      <c r="AE39" s="2">
        <v>10405.397999999999</v>
      </c>
      <c r="AF39" s="2">
        <v>14091.04</v>
      </c>
      <c r="AG39" s="2">
        <v>0</v>
      </c>
    </row>
    <row r="40" spans="1:33" x14ac:dyDescent="0.25">
      <c r="A40" s="1">
        <f t="shared" si="0"/>
        <v>2007</v>
      </c>
      <c r="B40" s="2">
        <v>87</v>
      </c>
      <c r="C40" s="2">
        <v>240</v>
      </c>
      <c r="D40" s="2">
        <v>106.71210000000001</v>
      </c>
      <c r="E40" s="2">
        <v>140</v>
      </c>
      <c r="F40" s="2"/>
      <c r="G40" s="2">
        <v>35428.160000000003</v>
      </c>
      <c r="H40" s="2">
        <v>8486.16</v>
      </c>
      <c r="I40" s="2">
        <v>1400.8181</v>
      </c>
      <c r="J40" s="2">
        <v>22585.68</v>
      </c>
      <c r="K40" s="2">
        <v>67045.039999999994</v>
      </c>
      <c r="L40" s="2">
        <v>62469</v>
      </c>
      <c r="M40" s="2">
        <v>60175</v>
      </c>
      <c r="N40" s="2">
        <v>74969.89</v>
      </c>
      <c r="P40" s="2">
        <v>31040.644359999998</v>
      </c>
      <c r="Q40" s="2">
        <v>47.911464709999997</v>
      </c>
      <c r="R40" s="2">
        <v>188</v>
      </c>
      <c r="S40" s="2">
        <v>462.5568743</v>
      </c>
      <c r="T40" s="2">
        <v>2</v>
      </c>
      <c r="U40" s="2">
        <v>0</v>
      </c>
      <c r="V40" s="2">
        <v>0</v>
      </c>
      <c r="W40" s="2">
        <v>0</v>
      </c>
      <c r="Y40" s="2">
        <v>968.42409999999995</v>
      </c>
      <c r="Z40" s="2">
        <v>8117.0479999999998</v>
      </c>
      <c r="AA40" s="2">
        <v>188</v>
      </c>
      <c r="AB40" s="2">
        <v>1589.5878339999999</v>
      </c>
      <c r="AC40" s="2">
        <v>817.08537349999995</v>
      </c>
      <c r="AD40" s="2">
        <v>21767.782999999999</v>
      </c>
      <c r="AE40" s="2">
        <v>10540.47</v>
      </c>
      <c r="AF40" s="2">
        <v>14747.77</v>
      </c>
      <c r="AG40" s="2">
        <v>0</v>
      </c>
    </row>
    <row r="41" spans="1:33" x14ac:dyDescent="0.25">
      <c r="A41" s="1">
        <f t="shared" si="0"/>
        <v>2008</v>
      </c>
      <c r="B41" s="2">
        <v>83</v>
      </c>
      <c r="C41" s="2">
        <v>250</v>
      </c>
      <c r="D41" s="2">
        <v>108.5424</v>
      </c>
      <c r="E41" s="2">
        <v>141</v>
      </c>
      <c r="F41" s="2"/>
      <c r="G41" s="2">
        <v>35564.959999999999</v>
      </c>
      <c r="H41" s="2">
        <v>8560.64</v>
      </c>
      <c r="I41" s="2">
        <v>1474.6059</v>
      </c>
      <c r="J41" s="2">
        <v>22857.759999999998</v>
      </c>
      <c r="K41" s="2">
        <v>68506.12</v>
      </c>
      <c r="L41" s="2">
        <v>63771</v>
      </c>
      <c r="M41" s="2">
        <v>60175</v>
      </c>
      <c r="N41" s="2">
        <v>73734.67</v>
      </c>
      <c r="P41" s="2">
        <v>32690.559229999999</v>
      </c>
      <c r="Q41" s="2">
        <v>50.458123450000002</v>
      </c>
      <c r="R41" s="2">
        <v>272</v>
      </c>
      <c r="S41" s="2">
        <v>487.1433591</v>
      </c>
      <c r="T41" s="2">
        <v>360</v>
      </c>
      <c r="U41" s="2">
        <v>0</v>
      </c>
      <c r="V41" s="2">
        <v>0</v>
      </c>
      <c r="W41" s="2">
        <v>0</v>
      </c>
      <c r="Y41" s="2">
        <v>979.98609999999996</v>
      </c>
      <c r="Z41" s="2">
        <v>8374.3970000000008</v>
      </c>
      <c r="AA41" s="2">
        <v>272</v>
      </c>
      <c r="AB41" s="2">
        <v>1738.472123</v>
      </c>
      <c r="AC41" s="2">
        <v>817.11810500000001</v>
      </c>
      <c r="AD41" s="2">
        <v>22582.184000000001</v>
      </c>
      <c r="AE41" s="2">
        <v>10677.294</v>
      </c>
      <c r="AF41" s="2">
        <v>15404.5</v>
      </c>
      <c r="AG41" s="2">
        <v>0</v>
      </c>
    </row>
    <row r="42" spans="1:33" x14ac:dyDescent="0.25">
      <c r="A42" s="1">
        <f t="shared" si="0"/>
        <v>2009</v>
      </c>
      <c r="B42" s="2">
        <v>86</v>
      </c>
      <c r="C42" s="2">
        <v>256</v>
      </c>
      <c r="D42" s="2">
        <v>109</v>
      </c>
      <c r="E42" s="2">
        <v>148</v>
      </c>
      <c r="F42" s="2"/>
      <c r="G42" s="2">
        <v>35688.080000000002</v>
      </c>
      <c r="H42" s="2">
        <v>8632.08</v>
      </c>
      <c r="I42" s="2">
        <v>1552.2805000000001</v>
      </c>
      <c r="J42" s="2">
        <v>23114.639999999999</v>
      </c>
      <c r="K42" s="2">
        <v>69975.520000000004</v>
      </c>
      <c r="L42" s="2">
        <v>65004</v>
      </c>
      <c r="M42" s="2">
        <v>60175</v>
      </c>
      <c r="N42" s="2">
        <v>72499.44</v>
      </c>
      <c r="P42" s="2">
        <v>34428.174619999998</v>
      </c>
      <c r="Q42" s="2">
        <v>53.1401374</v>
      </c>
      <c r="R42" s="2">
        <v>375</v>
      </c>
      <c r="S42" s="2">
        <v>513.03661880000004</v>
      </c>
      <c r="T42" s="2">
        <v>1610</v>
      </c>
      <c r="U42" s="2">
        <v>0</v>
      </c>
      <c r="V42" s="2">
        <v>0</v>
      </c>
      <c r="W42" s="2">
        <v>0</v>
      </c>
      <c r="Y42" s="2">
        <v>991.68610000000001</v>
      </c>
      <c r="Z42" s="2">
        <v>8640.3349999999991</v>
      </c>
      <c r="AA42" s="2">
        <v>375</v>
      </c>
      <c r="AB42" s="2">
        <v>1901.3012570000001</v>
      </c>
      <c r="AC42" s="2">
        <v>817.1420488</v>
      </c>
      <c r="AD42" s="2">
        <v>23427.053</v>
      </c>
      <c r="AE42" s="2">
        <v>10815.895</v>
      </c>
      <c r="AF42" s="2">
        <v>16061.23</v>
      </c>
      <c r="AG42" s="2">
        <v>0</v>
      </c>
    </row>
    <row r="43" spans="1:33" x14ac:dyDescent="0.25">
      <c r="A43" s="1">
        <f t="shared" si="0"/>
        <v>2010</v>
      </c>
      <c r="B43" s="2">
        <v>86</v>
      </c>
      <c r="C43" s="2">
        <v>261</v>
      </c>
      <c r="D43" s="2">
        <v>113</v>
      </c>
      <c r="E43" s="2">
        <v>152</v>
      </c>
      <c r="F43" s="2"/>
      <c r="G43" s="2">
        <v>35823.360000000001</v>
      </c>
      <c r="H43" s="2">
        <v>8697.44</v>
      </c>
      <c r="I43" s="2">
        <v>1634.0464999999999</v>
      </c>
      <c r="J43" s="2">
        <v>23354.799999999999</v>
      </c>
      <c r="K43" s="2">
        <v>71398.28</v>
      </c>
      <c r="L43" s="2">
        <v>66180</v>
      </c>
      <c r="M43" s="2">
        <v>60175</v>
      </c>
      <c r="N43" s="2">
        <v>70029</v>
      </c>
      <c r="P43" s="2">
        <v>36258.144480000003</v>
      </c>
      <c r="Q43" s="2">
        <v>55.96471597</v>
      </c>
      <c r="R43" s="2">
        <v>357</v>
      </c>
      <c r="S43" s="2">
        <v>540.30625529999998</v>
      </c>
      <c r="T43" s="2">
        <v>804.7849174919096</v>
      </c>
      <c r="U43" s="2">
        <v>0</v>
      </c>
      <c r="V43" s="2">
        <v>0</v>
      </c>
      <c r="W43" s="2">
        <v>0</v>
      </c>
      <c r="Y43" s="2">
        <v>1003.5258</v>
      </c>
      <c r="Z43" s="2">
        <v>8915.1550000000007</v>
      </c>
      <c r="AA43" s="2">
        <v>357</v>
      </c>
      <c r="AB43" s="2">
        <v>2079.3813260000002</v>
      </c>
      <c r="AC43" s="2">
        <v>817.1595638</v>
      </c>
      <c r="AD43" s="2">
        <v>24303.530999999999</v>
      </c>
      <c r="AE43" s="2">
        <v>10956.295</v>
      </c>
      <c r="AF43" s="2">
        <v>16717.95</v>
      </c>
      <c r="AG43" s="2">
        <v>0</v>
      </c>
    </row>
    <row r="44" spans="1:33" x14ac:dyDescent="0.25">
      <c r="A44" s="1">
        <f t="shared" si="0"/>
        <v>2011</v>
      </c>
      <c r="B44" s="2">
        <v>88</v>
      </c>
      <c r="C44" s="2">
        <v>260</v>
      </c>
      <c r="D44" s="2">
        <v>117</v>
      </c>
      <c r="E44" s="2">
        <v>155.49077</v>
      </c>
      <c r="F44" s="2"/>
      <c r="G44" s="2">
        <v>35948</v>
      </c>
      <c r="H44" s="2">
        <v>8759.76</v>
      </c>
      <c r="I44" s="2">
        <v>1720.1195</v>
      </c>
      <c r="J44" s="2">
        <v>23578.240000000002</v>
      </c>
      <c r="K44" s="2">
        <v>72767.839999999997</v>
      </c>
      <c r="L44" s="2">
        <v>67299</v>
      </c>
      <c r="M44" s="2">
        <v>60175</v>
      </c>
      <c r="N44" s="2">
        <v>70029</v>
      </c>
      <c r="P44" s="2">
        <v>38185.387849999999</v>
      </c>
      <c r="Q44" s="2">
        <v>58.939431159999998</v>
      </c>
      <c r="R44" s="2">
        <v>303</v>
      </c>
      <c r="S44" s="2">
        <v>569.02537219999999</v>
      </c>
      <c r="T44" s="2">
        <v>804.79629298100906</v>
      </c>
      <c r="U44" s="2">
        <v>0</v>
      </c>
      <c r="V44" s="2">
        <v>0</v>
      </c>
      <c r="W44" s="2">
        <v>0</v>
      </c>
      <c r="Y44" s="2">
        <v>1015.5068</v>
      </c>
      <c r="Z44" s="2">
        <v>9199.1560000000009</v>
      </c>
      <c r="AA44" s="2">
        <v>303</v>
      </c>
      <c r="AB44" s="2">
        <v>2274.14075</v>
      </c>
      <c r="AC44" s="2">
        <v>817.17237580000005</v>
      </c>
      <c r="AD44" s="2">
        <v>25212.802</v>
      </c>
      <c r="AE44" s="2">
        <v>11098.518</v>
      </c>
      <c r="AF44" s="2">
        <v>17374.68</v>
      </c>
      <c r="AG44" s="2">
        <v>0</v>
      </c>
    </row>
    <row r="45" spans="1:33" x14ac:dyDescent="0.25">
      <c r="A45" s="1">
        <f t="shared" si="0"/>
        <v>2012</v>
      </c>
      <c r="B45" s="2">
        <v>84</v>
      </c>
      <c r="C45" s="2">
        <v>255</v>
      </c>
      <c r="D45" s="2">
        <v>121</v>
      </c>
      <c r="E45" s="2">
        <v>159.20412999999999</v>
      </c>
      <c r="F45" s="2"/>
      <c r="G45" s="2">
        <v>36062</v>
      </c>
      <c r="H45" s="2">
        <v>8817.52</v>
      </c>
      <c r="I45" s="2">
        <v>1810.7265</v>
      </c>
      <c r="J45" s="2">
        <v>23788</v>
      </c>
      <c r="K45" s="2">
        <v>74091.28</v>
      </c>
      <c r="L45" s="2">
        <v>68361</v>
      </c>
      <c r="M45" s="2">
        <v>60175</v>
      </c>
      <c r="N45" s="2">
        <v>70029</v>
      </c>
      <c r="P45" s="2">
        <v>40215.071219999998</v>
      </c>
      <c r="Q45" s="2">
        <v>62.072252149999997</v>
      </c>
      <c r="R45" s="2">
        <v>242</v>
      </c>
      <c r="S45" s="2">
        <v>599.27090740000006</v>
      </c>
      <c r="T45" s="2">
        <v>804.80441568901756</v>
      </c>
      <c r="U45" s="2">
        <v>0</v>
      </c>
      <c r="V45" s="2">
        <v>0</v>
      </c>
      <c r="W45" s="2">
        <v>0</v>
      </c>
      <c r="Y45" s="2">
        <v>1027.6309000000001</v>
      </c>
      <c r="Z45" s="2">
        <v>9492.6540000000005</v>
      </c>
      <c r="AA45" s="2">
        <v>242</v>
      </c>
      <c r="AB45" s="2">
        <v>2487.1417849999998</v>
      </c>
      <c r="AC45" s="2">
        <v>817.18174759999999</v>
      </c>
      <c r="AD45" s="2">
        <v>26156.092000000001</v>
      </c>
      <c r="AE45" s="2">
        <v>11242.585999999999</v>
      </c>
      <c r="AF45" s="2">
        <v>18031.41</v>
      </c>
      <c r="AG45" s="2">
        <v>0</v>
      </c>
    </row>
    <row r="46" spans="1:33" x14ac:dyDescent="0.25">
      <c r="A46" s="1">
        <f t="shared" si="0"/>
        <v>2013</v>
      </c>
      <c r="B46" s="2">
        <v>82</v>
      </c>
      <c r="C46" s="2">
        <v>253</v>
      </c>
      <c r="D46" s="2">
        <v>125</v>
      </c>
      <c r="E46" s="2">
        <v>163.00617</v>
      </c>
      <c r="F46" s="2"/>
      <c r="G46" s="2">
        <v>36165.360000000001</v>
      </c>
      <c r="H46" s="2">
        <v>8873.76</v>
      </c>
      <c r="I46" s="2">
        <v>1906.1061</v>
      </c>
      <c r="J46" s="2">
        <v>23985.599999999999</v>
      </c>
      <c r="K46" s="2">
        <v>75366.080000000002</v>
      </c>
      <c r="L46" s="2">
        <v>69369</v>
      </c>
      <c r="M46" s="2">
        <v>60175</v>
      </c>
      <c r="N46" s="2">
        <v>70029</v>
      </c>
      <c r="P46" s="2">
        <v>42352.63205</v>
      </c>
      <c r="Q46" s="2">
        <v>65.371605740000007</v>
      </c>
      <c r="R46" s="2">
        <v>738</v>
      </c>
      <c r="S46" s="2">
        <v>631.12421629999994</v>
      </c>
      <c r="T46" s="2">
        <v>804.81021568097026</v>
      </c>
      <c r="U46" s="2">
        <v>0</v>
      </c>
      <c r="V46" s="2">
        <v>0</v>
      </c>
      <c r="W46" s="2">
        <v>0</v>
      </c>
      <c r="Y46" s="2">
        <v>1039.8996999999999</v>
      </c>
      <c r="Z46" s="2">
        <v>9795.9709999999995</v>
      </c>
      <c r="AA46" s="2">
        <v>738</v>
      </c>
      <c r="AB46" s="2">
        <v>2720.0929719999999</v>
      </c>
      <c r="AC46" s="2">
        <v>817.18860280000001</v>
      </c>
      <c r="AD46" s="2">
        <v>27134.670999999998</v>
      </c>
      <c r="AE46" s="2">
        <v>11388.525</v>
      </c>
      <c r="AF46" s="2">
        <v>18688.14</v>
      </c>
      <c r="AG46" s="2">
        <v>0</v>
      </c>
    </row>
    <row r="47" spans="1:33" x14ac:dyDescent="0.25">
      <c r="A47" s="1">
        <f t="shared" si="0"/>
        <v>2014</v>
      </c>
      <c r="B47" s="2">
        <v>78</v>
      </c>
      <c r="C47" s="2">
        <v>257</v>
      </c>
      <c r="D47" s="2">
        <v>129</v>
      </c>
      <c r="E47" s="2">
        <v>166.89901</v>
      </c>
      <c r="F47" s="2"/>
      <c r="G47" s="2">
        <v>36258.080000000002</v>
      </c>
      <c r="H47" s="2">
        <v>8925.44</v>
      </c>
      <c r="I47" s="2">
        <v>2006.5098</v>
      </c>
      <c r="J47" s="2">
        <v>24169.52</v>
      </c>
      <c r="K47" s="2">
        <v>76613</v>
      </c>
      <c r="L47" s="2">
        <v>70326</v>
      </c>
      <c r="M47" s="2">
        <v>60175</v>
      </c>
      <c r="N47" s="2">
        <v>70029</v>
      </c>
      <c r="P47" s="2">
        <v>44603.820039999999</v>
      </c>
      <c r="Q47" s="2">
        <v>68.846324510000002</v>
      </c>
      <c r="R47" s="2">
        <v>1426</v>
      </c>
      <c r="S47" s="2">
        <v>664.67057220000004</v>
      </c>
      <c r="T47" s="2">
        <v>804.81435711675181</v>
      </c>
      <c r="U47" s="2">
        <v>0</v>
      </c>
      <c r="V47" s="2">
        <v>0</v>
      </c>
      <c r="W47" s="2">
        <v>0</v>
      </c>
      <c r="Y47" s="2">
        <v>1052.3150000000001</v>
      </c>
      <c r="Z47" s="2">
        <v>10109.441999999999</v>
      </c>
      <c r="AA47" s="2">
        <v>1426</v>
      </c>
      <c r="AB47" s="2">
        <v>2974.8628779999999</v>
      </c>
      <c r="AC47" s="2">
        <v>817.19361709999998</v>
      </c>
      <c r="AD47" s="2">
        <v>28149.863000000001</v>
      </c>
      <c r="AE47" s="2">
        <v>11536.359</v>
      </c>
      <c r="AF47" s="2">
        <v>19344.87</v>
      </c>
      <c r="AG47" s="2">
        <v>0</v>
      </c>
    </row>
    <row r="48" spans="1:33" x14ac:dyDescent="0.25">
      <c r="A48" s="1">
        <f t="shared" si="0"/>
        <v>2015</v>
      </c>
      <c r="B48" s="2">
        <v>79</v>
      </c>
      <c r="C48" s="2">
        <v>261</v>
      </c>
      <c r="D48" s="2">
        <v>133</v>
      </c>
      <c r="E48" s="2">
        <v>170.88480999999999</v>
      </c>
      <c r="F48" s="2"/>
      <c r="G48" s="2">
        <v>36343.199999999997</v>
      </c>
      <c r="H48" s="2">
        <v>8972.56</v>
      </c>
      <c r="I48" s="2">
        <v>6000</v>
      </c>
      <c r="J48" s="2">
        <v>24339.759999999998</v>
      </c>
      <c r="K48" s="2">
        <v>77811.8</v>
      </c>
      <c r="L48" s="2">
        <v>71232</v>
      </c>
      <c r="M48" s="2">
        <v>60175</v>
      </c>
      <c r="N48" s="2">
        <v>70029</v>
      </c>
      <c r="P48" s="2">
        <v>46974.661769999999</v>
      </c>
      <c r="Q48" s="2">
        <v>72.505733169999999</v>
      </c>
      <c r="R48" s="2">
        <v>2058</v>
      </c>
      <c r="S48" s="2">
        <v>700</v>
      </c>
      <c r="T48" s="2">
        <v>804.81731425973123</v>
      </c>
      <c r="U48" s="2">
        <v>0</v>
      </c>
      <c r="V48" s="2">
        <v>0</v>
      </c>
      <c r="W48" s="2">
        <v>0</v>
      </c>
      <c r="Y48" s="2">
        <v>1064.8786</v>
      </c>
      <c r="Z48" s="2">
        <v>10433.411</v>
      </c>
      <c r="AA48" s="2">
        <v>2058</v>
      </c>
      <c r="AB48" s="2">
        <v>3253.495081</v>
      </c>
      <c r="AC48" s="2">
        <v>817.1972849</v>
      </c>
      <c r="AD48" s="2">
        <v>29203.036</v>
      </c>
      <c r="AE48" s="2">
        <v>11686.111000000001</v>
      </c>
      <c r="AF48" s="2">
        <v>20001.59</v>
      </c>
      <c r="AG48" s="2">
        <v>0</v>
      </c>
    </row>
    <row r="49" spans="7:25" x14ac:dyDescent="0.25">
      <c r="G49" s="1"/>
    </row>
    <row r="50" spans="7:25" x14ac:dyDescent="0.25">
      <c r="Y50" s="3"/>
    </row>
    <row r="51" spans="7:25" x14ac:dyDescent="0.25">
      <c r="Y51" s="4" t="s">
        <v>12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workbookViewId="0">
      <selection activeCell="C8" sqref="C8"/>
    </sheetView>
  </sheetViews>
  <sheetFormatPr defaultRowHeight="15" x14ac:dyDescent="0.25"/>
  <cols>
    <col min="1" max="1" width="22.5703125" bestFit="1" customWidth="1"/>
  </cols>
  <sheetData>
    <row r="1" spans="1:14" x14ac:dyDescent="0.25">
      <c r="A1" t="s">
        <v>101</v>
      </c>
    </row>
    <row r="2" spans="1:14" x14ac:dyDescent="0.25">
      <c r="B2" s="1"/>
      <c r="C2">
        <v>1</v>
      </c>
      <c r="D2">
        <f>C2+1</f>
        <v>2</v>
      </c>
      <c r="E2">
        <f t="shared" ref="E2:N2" si="0">D2+1</f>
        <v>3</v>
      </c>
      <c r="F2">
        <f t="shared" si="0"/>
        <v>4</v>
      </c>
      <c r="G2">
        <f t="shared" si="0"/>
        <v>5</v>
      </c>
      <c r="H2">
        <f t="shared" si="0"/>
        <v>6</v>
      </c>
      <c r="I2">
        <f t="shared" si="0"/>
        <v>7</v>
      </c>
      <c r="J2">
        <f t="shared" si="0"/>
        <v>8</v>
      </c>
      <c r="K2">
        <f t="shared" si="0"/>
        <v>9</v>
      </c>
      <c r="L2">
        <f t="shared" si="0"/>
        <v>10</v>
      </c>
      <c r="M2">
        <f t="shared" si="0"/>
        <v>11</v>
      </c>
      <c r="N2">
        <f t="shared" si="0"/>
        <v>12</v>
      </c>
    </row>
    <row r="3" spans="1:14" x14ac:dyDescent="0.25">
      <c r="A3" t="s">
        <v>94</v>
      </c>
      <c r="B3" s="1">
        <v>0</v>
      </c>
      <c r="C3" s="2">
        <v>171.196</v>
      </c>
      <c r="D3" s="2">
        <v>130.58170000000001</v>
      </c>
      <c r="E3" s="2">
        <v>121.77</v>
      </c>
      <c r="F3" s="2">
        <v>131.42920000000001</v>
      </c>
      <c r="G3" s="2">
        <v>139.4462</v>
      </c>
      <c r="H3" s="2">
        <v>147.36799999999999</v>
      </c>
      <c r="I3" s="2">
        <v>146.2037</v>
      </c>
      <c r="J3" s="2">
        <v>196.99610000000001</v>
      </c>
      <c r="K3" s="2">
        <v>174.9983</v>
      </c>
      <c r="L3" s="2">
        <v>157.12530000000001</v>
      </c>
      <c r="M3" s="2">
        <v>182.69409999999999</v>
      </c>
      <c r="N3" s="2">
        <v>181.55770000000001</v>
      </c>
    </row>
    <row r="4" spans="1:14" x14ac:dyDescent="0.25">
      <c r="B4" s="1">
        <v>1</v>
      </c>
      <c r="C4" s="2">
        <v>275.77170000000001</v>
      </c>
      <c r="D4" s="2">
        <v>275.77170000000001</v>
      </c>
      <c r="E4" s="2">
        <v>275.77170000000001</v>
      </c>
      <c r="F4" s="2">
        <v>275.77170000000001</v>
      </c>
      <c r="G4" s="2">
        <v>358.0453</v>
      </c>
      <c r="H4" s="2">
        <v>358.0453</v>
      </c>
      <c r="I4" s="2">
        <v>406.2296</v>
      </c>
      <c r="J4" s="2">
        <v>406.2296</v>
      </c>
      <c r="K4" s="2">
        <v>497.71050000000002</v>
      </c>
      <c r="L4" s="2">
        <v>497.71050000000002</v>
      </c>
      <c r="M4" s="2">
        <v>497.71050000000002</v>
      </c>
      <c r="N4" s="2">
        <v>497.71050000000002</v>
      </c>
    </row>
    <row r="5" spans="1:14" x14ac:dyDescent="0.25">
      <c r="B5" s="1">
        <v>2</v>
      </c>
      <c r="C5" s="2">
        <v>497.71050000000002</v>
      </c>
      <c r="D5" s="2">
        <v>497.71050000000002</v>
      </c>
      <c r="E5" s="2">
        <v>497.71050000000002</v>
      </c>
      <c r="F5" s="2">
        <v>497.71050000000002</v>
      </c>
      <c r="G5" s="2">
        <v>568.26239999999996</v>
      </c>
      <c r="H5" s="2">
        <v>568.26239999999996</v>
      </c>
      <c r="I5" s="2">
        <v>603.32740000000001</v>
      </c>
      <c r="J5" s="2">
        <v>603.32740000000001</v>
      </c>
      <c r="K5" s="2">
        <v>665.83299999999997</v>
      </c>
      <c r="L5" s="2">
        <v>665.83299999999997</v>
      </c>
      <c r="M5" s="2">
        <v>665.83299999999997</v>
      </c>
      <c r="N5" s="2">
        <v>665.83299999999997</v>
      </c>
    </row>
    <row r="6" spans="1:14" x14ac:dyDescent="0.25">
      <c r="B6" s="1">
        <v>3</v>
      </c>
      <c r="C6" s="2">
        <v>665.83299999999997</v>
      </c>
      <c r="D6" s="2">
        <v>665.83299999999997</v>
      </c>
      <c r="E6" s="2">
        <v>665.83299999999997</v>
      </c>
      <c r="F6" s="2">
        <v>665.83299999999997</v>
      </c>
      <c r="G6" s="2">
        <v>714.56669999999997</v>
      </c>
      <c r="H6" s="2">
        <v>714.56669999999997</v>
      </c>
      <c r="I6" s="2">
        <v>738.97310000000004</v>
      </c>
      <c r="J6" s="2">
        <v>738.97310000000004</v>
      </c>
      <c r="K6" s="2">
        <v>782.80790000000002</v>
      </c>
      <c r="L6" s="2">
        <v>782.80790000000002</v>
      </c>
      <c r="M6" s="2">
        <v>782.80790000000002</v>
      </c>
      <c r="N6" s="2">
        <v>782.80790000000002</v>
      </c>
    </row>
    <row r="7" spans="1:14" x14ac:dyDescent="0.25">
      <c r="B7" s="1">
        <v>4</v>
      </c>
      <c r="C7" s="2">
        <v>782.80790000000002</v>
      </c>
      <c r="D7" s="2">
        <v>782.80790000000002</v>
      </c>
      <c r="E7" s="2">
        <v>782.80790000000002</v>
      </c>
      <c r="F7" s="2">
        <v>782.80790000000002</v>
      </c>
      <c r="G7" s="2">
        <v>817.29840000000002</v>
      </c>
      <c r="H7" s="2">
        <v>817.29840000000002</v>
      </c>
      <c r="I7" s="2">
        <v>834.68259999999998</v>
      </c>
      <c r="J7" s="2">
        <v>834.68259999999998</v>
      </c>
      <c r="K7" s="2">
        <v>860</v>
      </c>
      <c r="L7" s="2">
        <v>860</v>
      </c>
      <c r="M7" s="2">
        <v>860</v>
      </c>
      <c r="N7" s="2">
        <v>860</v>
      </c>
    </row>
    <row r="8" spans="1:14" x14ac:dyDescent="0.25">
      <c r="B8" s="1">
        <v>5</v>
      </c>
      <c r="C8" s="2">
        <v>900</v>
      </c>
      <c r="D8" s="2">
        <v>900</v>
      </c>
      <c r="E8" s="2">
        <v>900</v>
      </c>
      <c r="F8" s="2">
        <v>900</v>
      </c>
      <c r="G8" s="2">
        <v>900</v>
      </c>
      <c r="H8" s="2">
        <v>900</v>
      </c>
      <c r="I8" s="2">
        <v>900</v>
      </c>
      <c r="J8" s="2">
        <v>900</v>
      </c>
      <c r="K8" s="2">
        <v>900</v>
      </c>
      <c r="L8" s="2">
        <v>900</v>
      </c>
      <c r="M8" s="2">
        <v>900</v>
      </c>
      <c r="N8" s="2">
        <v>900</v>
      </c>
    </row>
    <row r="9" spans="1:14" x14ac:dyDescent="0.25">
      <c r="B9" s="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x14ac:dyDescent="0.25">
      <c r="A10" t="s">
        <v>95</v>
      </c>
      <c r="B10" s="1">
        <f>B3</f>
        <v>0</v>
      </c>
      <c r="C10" s="2">
        <v>175.43600000000001</v>
      </c>
      <c r="D10" s="2">
        <v>232.99850000000001</v>
      </c>
      <c r="E10" s="2">
        <v>227.59829999999999</v>
      </c>
      <c r="F10" s="2">
        <v>174.33369999999999</v>
      </c>
      <c r="G10" s="2">
        <v>122.2358</v>
      </c>
      <c r="H10" s="2">
        <v>132.5548</v>
      </c>
      <c r="I10" s="2">
        <v>117.3319</v>
      </c>
      <c r="J10" s="2">
        <v>162.52719999999999</v>
      </c>
      <c r="K10" s="2">
        <v>200.5977</v>
      </c>
      <c r="L10" s="2">
        <v>195.0772</v>
      </c>
      <c r="M10" s="2">
        <v>207.1644</v>
      </c>
      <c r="N10" s="2">
        <v>214.92689999999999</v>
      </c>
    </row>
    <row r="11" spans="1:14" x14ac:dyDescent="0.25">
      <c r="B11" s="1">
        <f t="shared" ref="B11:B57" si="1">B4</f>
        <v>1</v>
      </c>
      <c r="C11" s="2">
        <v>280.38389999999998</v>
      </c>
      <c r="D11" s="2">
        <v>280.38389999999998</v>
      </c>
      <c r="E11" s="2">
        <v>280.38389999999998</v>
      </c>
      <c r="F11" s="2">
        <v>280.38389999999998</v>
      </c>
      <c r="G11" s="2">
        <v>364.50150000000002</v>
      </c>
      <c r="H11" s="2">
        <v>364.50150000000002</v>
      </c>
      <c r="I11" s="2">
        <v>412.97340000000003</v>
      </c>
      <c r="J11" s="2">
        <v>412.97340000000003</v>
      </c>
      <c r="K11" s="2">
        <v>504.26990000000001</v>
      </c>
      <c r="L11" s="2">
        <v>504.26990000000001</v>
      </c>
      <c r="M11" s="2">
        <v>504.26990000000001</v>
      </c>
      <c r="N11" s="2">
        <v>504.26990000000001</v>
      </c>
    </row>
    <row r="12" spans="1:14" x14ac:dyDescent="0.25">
      <c r="B12" s="1">
        <f t="shared" si="1"/>
        <v>2</v>
      </c>
      <c r="C12" s="2">
        <v>504.26990000000001</v>
      </c>
      <c r="D12" s="2">
        <v>504.26990000000001</v>
      </c>
      <c r="E12" s="2">
        <v>504.26990000000001</v>
      </c>
      <c r="F12" s="2">
        <v>504.26990000000001</v>
      </c>
      <c r="G12" s="2">
        <v>574.36339999999996</v>
      </c>
      <c r="H12" s="2">
        <v>574.36339999999996</v>
      </c>
      <c r="I12" s="2">
        <v>609.09130000000005</v>
      </c>
      <c r="J12" s="2">
        <v>609.09130000000005</v>
      </c>
      <c r="K12" s="2">
        <v>670.80589999999995</v>
      </c>
      <c r="L12" s="2">
        <v>670.80589999999995</v>
      </c>
      <c r="M12" s="2">
        <v>670.80589999999995</v>
      </c>
      <c r="N12" s="2">
        <v>670.80589999999995</v>
      </c>
    </row>
    <row r="13" spans="1:14" x14ac:dyDescent="0.25">
      <c r="B13" s="1">
        <f t="shared" si="1"/>
        <v>3</v>
      </c>
      <c r="C13" s="2">
        <v>670.80589999999995</v>
      </c>
      <c r="D13" s="2">
        <v>670.80589999999995</v>
      </c>
      <c r="E13" s="2">
        <v>670.80589999999995</v>
      </c>
      <c r="F13" s="2">
        <v>670.80589999999995</v>
      </c>
      <c r="G13" s="2">
        <v>718.74530000000004</v>
      </c>
      <c r="H13" s="2">
        <v>718.74530000000004</v>
      </c>
      <c r="I13" s="2">
        <v>742.69259999999997</v>
      </c>
      <c r="J13" s="2">
        <v>742.69259999999997</v>
      </c>
      <c r="K13" s="2">
        <v>785.59550000000002</v>
      </c>
      <c r="L13" s="2">
        <v>785.59550000000002</v>
      </c>
      <c r="M13" s="2">
        <v>785.59550000000002</v>
      </c>
      <c r="N13" s="2">
        <v>785.59550000000002</v>
      </c>
    </row>
    <row r="14" spans="1:14" x14ac:dyDescent="0.25">
      <c r="B14" s="1">
        <f t="shared" si="1"/>
        <v>4</v>
      </c>
      <c r="C14" s="2">
        <v>785.59550000000002</v>
      </c>
      <c r="D14" s="2">
        <v>785.59550000000002</v>
      </c>
      <c r="E14" s="2">
        <v>785.59550000000002</v>
      </c>
      <c r="F14" s="2">
        <v>785.59550000000002</v>
      </c>
      <c r="G14" s="2">
        <v>819.25229999999999</v>
      </c>
      <c r="H14" s="2">
        <v>819.25229999999999</v>
      </c>
      <c r="I14" s="2">
        <v>836.18150000000003</v>
      </c>
      <c r="J14" s="2">
        <v>836.18150000000003</v>
      </c>
      <c r="K14" s="2">
        <v>860</v>
      </c>
      <c r="L14" s="2">
        <v>860</v>
      </c>
      <c r="M14" s="2">
        <v>860</v>
      </c>
      <c r="N14" s="2">
        <v>860</v>
      </c>
    </row>
    <row r="15" spans="1:14" x14ac:dyDescent="0.25">
      <c r="B15" s="1">
        <f t="shared" si="1"/>
        <v>5</v>
      </c>
      <c r="C15" s="2">
        <v>900</v>
      </c>
      <c r="D15" s="2">
        <v>900</v>
      </c>
      <c r="E15" s="2">
        <v>900</v>
      </c>
      <c r="F15" s="2">
        <v>900</v>
      </c>
      <c r="G15" s="2">
        <v>900</v>
      </c>
      <c r="H15" s="2">
        <v>900</v>
      </c>
      <c r="I15" s="2">
        <v>900</v>
      </c>
      <c r="J15" s="2">
        <v>900</v>
      </c>
      <c r="K15" s="2">
        <v>900</v>
      </c>
      <c r="L15" s="2">
        <v>900</v>
      </c>
      <c r="M15" s="2">
        <v>900</v>
      </c>
      <c r="N15" s="2">
        <v>900</v>
      </c>
    </row>
    <row r="16" spans="1:14" x14ac:dyDescent="0.25">
      <c r="A16" t="s">
        <v>96</v>
      </c>
      <c r="B16" s="1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B17" s="1">
        <f t="shared" si="1"/>
        <v>0</v>
      </c>
      <c r="C17" s="2">
        <v>202.49860000000001</v>
      </c>
      <c r="D17" s="2">
        <v>194.82210000000001</v>
      </c>
      <c r="E17" s="2">
        <v>180.9812</v>
      </c>
      <c r="F17" s="2">
        <v>190.73750000000001</v>
      </c>
      <c r="G17" s="2">
        <v>168.50020000000001</v>
      </c>
      <c r="H17" s="2">
        <v>144.77699999999999</v>
      </c>
      <c r="I17" s="2">
        <v>146.7433</v>
      </c>
      <c r="J17" s="2">
        <v>143.8321</v>
      </c>
      <c r="K17" s="2">
        <v>164.62200000000001</v>
      </c>
      <c r="L17" s="2">
        <v>166.87739999999999</v>
      </c>
      <c r="M17" s="2">
        <v>176.5984</v>
      </c>
      <c r="N17" s="2">
        <v>137.9999</v>
      </c>
    </row>
    <row r="18" spans="1:14" x14ac:dyDescent="0.25">
      <c r="B18" s="1">
        <f t="shared" si="1"/>
        <v>1</v>
      </c>
      <c r="C18" s="2">
        <v>281.16469999999998</v>
      </c>
      <c r="D18" s="2">
        <v>281.16469999999998</v>
      </c>
      <c r="E18" s="2">
        <v>281.16469999999998</v>
      </c>
      <c r="F18" s="2">
        <v>281.16469999999998</v>
      </c>
      <c r="G18" s="2">
        <v>364.90269999999998</v>
      </c>
      <c r="H18" s="2">
        <v>364.90269999999998</v>
      </c>
      <c r="I18" s="2">
        <v>412.89890000000003</v>
      </c>
      <c r="J18" s="2">
        <v>412.89890000000003</v>
      </c>
      <c r="K18" s="2">
        <v>503.2636</v>
      </c>
      <c r="L18" s="2">
        <v>503.2636</v>
      </c>
      <c r="M18" s="2">
        <v>503.2636</v>
      </c>
      <c r="N18" s="2">
        <v>503.2636</v>
      </c>
    </row>
    <row r="19" spans="1:14" x14ac:dyDescent="0.25">
      <c r="B19" s="1">
        <f t="shared" si="1"/>
        <v>2</v>
      </c>
      <c r="C19" s="2">
        <v>503.2636</v>
      </c>
      <c r="D19" s="2">
        <v>503.2636</v>
      </c>
      <c r="E19" s="2">
        <v>503.2636</v>
      </c>
      <c r="F19" s="2">
        <v>503.2636</v>
      </c>
      <c r="G19" s="2">
        <v>572.9067</v>
      </c>
      <c r="H19" s="2">
        <v>572.9067</v>
      </c>
      <c r="I19" s="2">
        <v>607.51279999999997</v>
      </c>
      <c r="J19" s="2">
        <v>607.51279999999997</v>
      </c>
      <c r="K19" s="2">
        <v>669.20680000000004</v>
      </c>
      <c r="L19" s="2">
        <v>669.20680000000004</v>
      </c>
      <c r="M19" s="2">
        <v>669.20680000000004</v>
      </c>
      <c r="N19" s="2">
        <v>669.20680000000004</v>
      </c>
    </row>
    <row r="20" spans="1:14" x14ac:dyDescent="0.25">
      <c r="B20" s="1">
        <f t="shared" si="1"/>
        <v>3</v>
      </c>
      <c r="C20" s="2">
        <v>669.20680000000004</v>
      </c>
      <c r="D20" s="2">
        <v>669.20680000000004</v>
      </c>
      <c r="E20" s="2">
        <v>669.20680000000004</v>
      </c>
      <c r="F20" s="2">
        <v>669.20680000000004</v>
      </c>
      <c r="G20" s="2">
        <v>717.33299999999997</v>
      </c>
      <c r="H20" s="2">
        <v>717.33299999999997</v>
      </c>
      <c r="I20" s="2">
        <v>741.45150000000001</v>
      </c>
      <c r="J20" s="2">
        <v>741.45150000000001</v>
      </c>
      <c r="K20" s="2">
        <v>784.81290000000001</v>
      </c>
      <c r="L20" s="2">
        <v>784.81290000000001</v>
      </c>
      <c r="M20" s="2">
        <v>784.81290000000001</v>
      </c>
      <c r="N20" s="2">
        <v>784.81290000000001</v>
      </c>
    </row>
    <row r="21" spans="1:14" x14ac:dyDescent="0.25">
      <c r="B21" s="1">
        <f t="shared" si="1"/>
        <v>4</v>
      </c>
      <c r="C21" s="2">
        <v>784.81290000000001</v>
      </c>
      <c r="D21" s="2">
        <v>784.81290000000001</v>
      </c>
      <c r="E21" s="2">
        <v>784.81290000000001</v>
      </c>
      <c r="F21" s="2">
        <v>784.81290000000001</v>
      </c>
      <c r="G21" s="2">
        <v>818.98749999999995</v>
      </c>
      <c r="H21" s="2">
        <v>818.98749999999995</v>
      </c>
      <c r="I21" s="2">
        <v>836.23820000000001</v>
      </c>
      <c r="J21" s="2">
        <v>836.23820000000001</v>
      </c>
      <c r="K21" s="2">
        <v>860</v>
      </c>
      <c r="L21" s="2">
        <v>860</v>
      </c>
      <c r="M21" s="2">
        <v>860</v>
      </c>
      <c r="N21" s="2">
        <v>860</v>
      </c>
    </row>
    <row r="22" spans="1:14" x14ac:dyDescent="0.25">
      <c r="B22" s="1">
        <f t="shared" si="1"/>
        <v>5</v>
      </c>
      <c r="C22" s="2">
        <v>900</v>
      </c>
      <c r="D22" s="2">
        <v>900</v>
      </c>
      <c r="E22" s="2">
        <v>900</v>
      </c>
      <c r="F22" s="2">
        <v>900</v>
      </c>
      <c r="G22" s="2">
        <v>900</v>
      </c>
      <c r="H22" s="2">
        <v>900</v>
      </c>
      <c r="I22" s="2">
        <v>900</v>
      </c>
      <c r="J22" s="2">
        <v>900</v>
      </c>
      <c r="K22" s="2">
        <v>900</v>
      </c>
      <c r="L22" s="2">
        <v>900</v>
      </c>
      <c r="M22" s="2">
        <v>900</v>
      </c>
      <c r="N22" s="2">
        <v>900</v>
      </c>
    </row>
    <row r="23" spans="1:14" x14ac:dyDescent="0.25">
      <c r="A23" t="s">
        <v>97</v>
      </c>
      <c r="B23" s="1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x14ac:dyDescent="0.25">
      <c r="B24" s="1">
        <f t="shared" si="1"/>
        <v>0</v>
      </c>
      <c r="C24" s="2">
        <v>175.43600000000001</v>
      </c>
      <c r="D24" s="2">
        <v>170.27459999999999</v>
      </c>
      <c r="E24" s="2">
        <v>201.99930000000001</v>
      </c>
      <c r="F24" s="2">
        <v>234.8554</v>
      </c>
      <c r="G24" s="2">
        <v>173.66630000000001</v>
      </c>
      <c r="H24" s="2">
        <v>142.02070000000001</v>
      </c>
      <c r="I24" s="2">
        <v>133.10820000000001</v>
      </c>
      <c r="J24" s="2">
        <v>151.49959999999999</v>
      </c>
      <c r="K24" s="2">
        <v>178.49930000000001</v>
      </c>
      <c r="L24" s="2">
        <v>186.45760000000001</v>
      </c>
      <c r="M24" s="2">
        <v>304.99439999999998</v>
      </c>
      <c r="N24" s="2">
        <v>236.99870000000001</v>
      </c>
    </row>
    <row r="25" spans="1:14" x14ac:dyDescent="0.25">
      <c r="B25" s="1">
        <f t="shared" si="1"/>
        <v>1</v>
      </c>
      <c r="C25" s="2">
        <v>276.97840000000002</v>
      </c>
      <c r="D25" s="2">
        <v>276.97840000000002</v>
      </c>
      <c r="E25" s="2">
        <v>276.97840000000002</v>
      </c>
      <c r="F25" s="2">
        <v>276.97840000000002</v>
      </c>
      <c r="G25" s="2">
        <v>359.1961</v>
      </c>
      <c r="H25" s="2">
        <v>359.1961</v>
      </c>
      <c r="I25" s="2">
        <v>407.0222</v>
      </c>
      <c r="J25" s="2">
        <v>407.0222</v>
      </c>
      <c r="K25" s="2">
        <v>497.68720000000002</v>
      </c>
      <c r="L25" s="2">
        <v>497.68720000000002</v>
      </c>
      <c r="M25" s="2">
        <v>497.68720000000002</v>
      </c>
      <c r="N25" s="2">
        <v>497.68720000000002</v>
      </c>
    </row>
    <row r="26" spans="1:14" x14ac:dyDescent="0.25">
      <c r="B26" s="1">
        <f t="shared" si="1"/>
        <v>2</v>
      </c>
      <c r="C26" s="2">
        <v>497.68720000000002</v>
      </c>
      <c r="D26" s="2">
        <v>497.68720000000002</v>
      </c>
      <c r="E26" s="2">
        <v>497.68720000000002</v>
      </c>
      <c r="F26" s="2">
        <v>497.68720000000002</v>
      </c>
      <c r="G26" s="2">
        <v>567.77260000000001</v>
      </c>
      <c r="H26" s="2">
        <v>567.77260000000001</v>
      </c>
      <c r="I26" s="2">
        <v>602.66319999999996</v>
      </c>
      <c r="J26" s="2">
        <v>602.66319999999996</v>
      </c>
      <c r="K26" s="2">
        <v>664.96029999999996</v>
      </c>
      <c r="L26" s="2">
        <v>664.96029999999996</v>
      </c>
      <c r="M26" s="2">
        <v>664.96029999999996</v>
      </c>
      <c r="N26" s="2">
        <v>664.96029999999996</v>
      </c>
    </row>
    <row r="27" spans="1:14" x14ac:dyDescent="0.25">
      <c r="B27" s="1">
        <f t="shared" si="1"/>
        <v>3</v>
      </c>
      <c r="C27" s="2">
        <v>664.96029999999996</v>
      </c>
      <c r="D27" s="2">
        <v>664.96029999999996</v>
      </c>
      <c r="E27" s="2">
        <v>664.96029999999996</v>
      </c>
      <c r="F27" s="2">
        <v>664.96029999999996</v>
      </c>
      <c r="G27" s="2">
        <v>713.62900000000002</v>
      </c>
      <c r="H27" s="2">
        <v>713.62900000000002</v>
      </c>
      <c r="I27" s="2">
        <v>738.03689999999995</v>
      </c>
      <c r="J27" s="2">
        <v>738.03689999999995</v>
      </c>
      <c r="K27" s="2">
        <v>781.93510000000003</v>
      </c>
      <c r="L27" s="2">
        <v>781.93510000000003</v>
      </c>
      <c r="M27" s="2">
        <v>781.93510000000003</v>
      </c>
      <c r="N27" s="2">
        <v>781.93510000000003</v>
      </c>
    </row>
    <row r="28" spans="1:14" x14ac:dyDescent="0.25">
      <c r="B28" s="1">
        <f t="shared" si="1"/>
        <v>4</v>
      </c>
      <c r="C28" s="2">
        <v>781.93510000000003</v>
      </c>
      <c r="D28" s="2">
        <v>781.93510000000003</v>
      </c>
      <c r="E28" s="2">
        <v>781.93510000000003</v>
      </c>
      <c r="F28" s="2">
        <v>781.93510000000003</v>
      </c>
      <c r="G28" s="2">
        <v>816.5326</v>
      </c>
      <c r="H28" s="2">
        <v>816.5326</v>
      </c>
      <c r="I28" s="2">
        <v>833.99069999999995</v>
      </c>
      <c r="J28" s="2">
        <v>833.99069999999995</v>
      </c>
      <c r="K28" s="2">
        <v>860</v>
      </c>
      <c r="L28" s="2">
        <v>860</v>
      </c>
      <c r="M28" s="2">
        <v>860</v>
      </c>
      <c r="N28" s="2">
        <v>860</v>
      </c>
    </row>
    <row r="29" spans="1:14" x14ac:dyDescent="0.25">
      <c r="B29" s="1">
        <f t="shared" si="1"/>
        <v>5</v>
      </c>
      <c r="C29" s="2">
        <v>900</v>
      </c>
      <c r="D29" s="2">
        <v>900</v>
      </c>
      <c r="E29" s="2">
        <v>900</v>
      </c>
      <c r="F29" s="2">
        <v>900</v>
      </c>
      <c r="G29" s="2">
        <v>900</v>
      </c>
      <c r="H29" s="2">
        <v>900</v>
      </c>
      <c r="I29" s="2">
        <v>900</v>
      </c>
      <c r="J29" s="2">
        <v>900</v>
      </c>
      <c r="K29" s="2">
        <v>900</v>
      </c>
      <c r="L29" s="2">
        <v>900</v>
      </c>
      <c r="M29" s="2">
        <v>900</v>
      </c>
      <c r="N29" s="2">
        <v>900</v>
      </c>
    </row>
    <row r="30" spans="1:14" x14ac:dyDescent="0.25">
      <c r="A30" t="s">
        <v>1</v>
      </c>
      <c r="B30" s="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x14ac:dyDescent="0.25">
      <c r="B31" s="1">
        <f t="shared" si="1"/>
        <v>0</v>
      </c>
      <c r="C31" s="2">
        <v>203.49420000000001</v>
      </c>
      <c r="D31" s="2">
        <v>221.15969999999999</v>
      </c>
      <c r="E31" s="2">
        <v>197.8914</v>
      </c>
      <c r="F31" s="2">
        <v>177.02500000000001</v>
      </c>
      <c r="G31" s="2">
        <v>143.42169999999999</v>
      </c>
      <c r="H31" s="2">
        <v>134.17150000000001</v>
      </c>
      <c r="I31" s="2">
        <v>150.85</v>
      </c>
      <c r="J31" s="2">
        <v>156.49680000000001</v>
      </c>
      <c r="K31" s="2">
        <v>171.49539999999999</v>
      </c>
      <c r="L31" s="2">
        <v>236.48869999999999</v>
      </c>
      <c r="M31" s="2">
        <v>169.9999</v>
      </c>
      <c r="N31" s="2">
        <v>182.89760000000001</v>
      </c>
    </row>
    <row r="32" spans="1:14" x14ac:dyDescent="0.25">
      <c r="B32" s="1">
        <f t="shared" si="1"/>
        <v>1</v>
      </c>
      <c r="C32" s="2">
        <v>275.77170000000001</v>
      </c>
      <c r="D32" s="2">
        <v>275.77170000000001</v>
      </c>
      <c r="E32" s="2">
        <v>275.77170000000001</v>
      </c>
      <c r="F32" s="2">
        <v>275.77170000000001</v>
      </c>
      <c r="G32" s="2">
        <v>358.0453</v>
      </c>
      <c r="H32" s="2">
        <v>358.0453</v>
      </c>
      <c r="I32" s="2">
        <v>406.2296</v>
      </c>
      <c r="J32" s="2">
        <v>406.2296</v>
      </c>
      <c r="K32" s="2">
        <v>497.71050000000002</v>
      </c>
      <c r="L32" s="2">
        <v>497.71050000000002</v>
      </c>
      <c r="M32" s="2">
        <v>497.71050000000002</v>
      </c>
      <c r="N32" s="2">
        <v>497.71050000000002</v>
      </c>
    </row>
    <row r="33" spans="1:14" x14ac:dyDescent="0.25">
      <c r="B33" s="1">
        <f t="shared" si="1"/>
        <v>2</v>
      </c>
      <c r="C33" s="2">
        <v>497.71050000000002</v>
      </c>
      <c r="D33" s="2">
        <v>497.71050000000002</v>
      </c>
      <c r="E33" s="2">
        <v>497.71050000000002</v>
      </c>
      <c r="F33" s="2">
        <v>497.71050000000002</v>
      </c>
      <c r="G33" s="2">
        <v>568.26239999999996</v>
      </c>
      <c r="H33" s="2">
        <v>568.26239999999996</v>
      </c>
      <c r="I33" s="2">
        <v>603.32740000000001</v>
      </c>
      <c r="J33" s="2">
        <v>603.32740000000001</v>
      </c>
      <c r="K33" s="2">
        <v>665.83299999999997</v>
      </c>
      <c r="L33" s="2">
        <v>665.83299999999997</v>
      </c>
      <c r="M33" s="2">
        <v>665.83299999999997</v>
      </c>
      <c r="N33" s="2">
        <v>665.83299999999997</v>
      </c>
    </row>
    <row r="34" spans="1:14" x14ac:dyDescent="0.25">
      <c r="B34" s="1">
        <f t="shared" si="1"/>
        <v>3</v>
      </c>
      <c r="C34" s="2">
        <v>665.83299999999997</v>
      </c>
      <c r="D34" s="2">
        <v>665.83299999999997</v>
      </c>
      <c r="E34" s="2">
        <v>665.83299999999997</v>
      </c>
      <c r="F34" s="2">
        <v>665.83299999999997</v>
      </c>
      <c r="G34" s="2">
        <v>714.56669999999997</v>
      </c>
      <c r="H34" s="2">
        <v>714.56669999999997</v>
      </c>
      <c r="I34" s="2">
        <v>738.97310000000004</v>
      </c>
      <c r="J34" s="2">
        <v>738.97310000000004</v>
      </c>
      <c r="K34" s="2">
        <v>782.80790000000002</v>
      </c>
      <c r="L34" s="2">
        <v>782.80790000000002</v>
      </c>
      <c r="M34" s="2">
        <v>782.80790000000002</v>
      </c>
      <c r="N34" s="2">
        <v>782.80790000000002</v>
      </c>
    </row>
    <row r="35" spans="1:14" x14ac:dyDescent="0.25">
      <c r="B35" s="1">
        <f t="shared" si="1"/>
        <v>4</v>
      </c>
      <c r="C35" s="2">
        <v>782.80790000000002</v>
      </c>
      <c r="D35" s="2">
        <v>782.80790000000002</v>
      </c>
      <c r="E35" s="2">
        <v>782.80790000000002</v>
      </c>
      <c r="F35" s="2">
        <v>782.80790000000002</v>
      </c>
      <c r="G35" s="2">
        <v>817.29840000000002</v>
      </c>
      <c r="H35" s="2">
        <v>817.29840000000002</v>
      </c>
      <c r="I35" s="2">
        <v>834.68259999999998</v>
      </c>
      <c r="J35" s="2">
        <v>834.68259999999998</v>
      </c>
      <c r="K35" s="2">
        <v>860</v>
      </c>
      <c r="L35" s="2">
        <v>860</v>
      </c>
      <c r="M35" s="2">
        <v>860</v>
      </c>
      <c r="N35" s="2">
        <v>860</v>
      </c>
    </row>
    <row r="36" spans="1:14" x14ac:dyDescent="0.25">
      <c r="B36" s="1">
        <f t="shared" si="1"/>
        <v>5</v>
      </c>
      <c r="C36" s="2">
        <v>900</v>
      </c>
      <c r="D36" s="2">
        <v>900</v>
      </c>
      <c r="E36" s="2">
        <v>900</v>
      </c>
      <c r="F36" s="2">
        <v>900</v>
      </c>
      <c r="G36" s="2">
        <v>900</v>
      </c>
      <c r="H36" s="2">
        <v>900</v>
      </c>
      <c r="I36" s="2">
        <v>900</v>
      </c>
      <c r="J36" s="2">
        <v>900</v>
      </c>
      <c r="K36" s="2">
        <v>900</v>
      </c>
      <c r="L36" s="2">
        <v>900</v>
      </c>
      <c r="M36" s="2">
        <v>900</v>
      </c>
      <c r="N36" s="2">
        <v>900</v>
      </c>
    </row>
    <row r="37" spans="1:14" x14ac:dyDescent="0.25">
      <c r="A37" t="s">
        <v>98</v>
      </c>
      <c r="B37" s="1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B38" s="1">
        <f t="shared" si="1"/>
        <v>0</v>
      </c>
      <c r="C38" s="2">
        <v>175.43600000000001</v>
      </c>
      <c r="D38" s="2">
        <v>167.9948</v>
      </c>
      <c r="E38" s="2">
        <v>175.9913</v>
      </c>
      <c r="F38" s="2">
        <v>141.86539999999999</v>
      </c>
      <c r="G38" s="2">
        <v>136.29949999999999</v>
      </c>
      <c r="H38" s="2">
        <v>130.10939999999999</v>
      </c>
      <c r="I38" s="2">
        <v>133.74799999999999</v>
      </c>
      <c r="J38" s="2">
        <v>162.52719999999999</v>
      </c>
      <c r="K38" s="2">
        <v>180.40379999999999</v>
      </c>
      <c r="L38" s="2">
        <v>186.45760000000001</v>
      </c>
      <c r="M38" s="2">
        <v>194.75309999999999</v>
      </c>
      <c r="N38" s="2">
        <v>150.99430000000001</v>
      </c>
    </row>
    <row r="39" spans="1:14" x14ac:dyDescent="0.25">
      <c r="B39" s="1">
        <f t="shared" si="1"/>
        <v>1</v>
      </c>
      <c r="C39" s="2">
        <v>275.77170000000001</v>
      </c>
      <c r="D39" s="2">
        <v>275.77170000000001</v>
      </c>
      <c r="E39" s="2">
        <v>275.77170000000001</v>
      </c>
      <c r="F39" s="2">
        <v>275.77170000000001</v>
      </c>
      <c r="G39" s="2">
        <v>358.0453</v>
      </c>
      <c r="H39" s="2">
        <v>358.0453</v>
      </c>
      <c r="I39" s="2">
        <v>406.2296</v>
      </c>
      <c r="J39" s="2">
        <v>406.2296</v>
      </c>
      <c r="K39" s="2">
        <v>497.71050000000002</v>
      </c>
      <c r="L39" s="2">
        <v>497.71050000000002</v>
      </c>
      <c r="M39" s="2">
        <v>497.71050000000002</v>
      </c>
      <c r="N39" s="2">
        <v>497.71050000000002</v>
      </c>
    </row>
    <row r="40" spans="1:14" x14ac:dyDescent="0.25">
      <c r="B40" s="1">
        <f t="shared" si="1"/>
        <v>2</v>
      </c>
      <c r="C40" s="2">
        <v>497.71050000000002</v>
      </c>
      <c r="D40" s="2">
        <v>497.71050000000002</v>
      </c>
      <c r="E40" s="2">
        <v>497.71050000000002</v>
      </c>
      <c r="F40" s="2">
        <v>497.71050000000002</v>
      </c>
      <c r="G40" s="2">
        <v>568.26239999999996</v>
      </c>
      <c r="H40" s="2">
        <v>568.26239999999996</v>
      </c>
      <c r="I40" s="2">
        <v>603.32740000000001</v>
      </c>
      <c r="J40" s="2">
        <v>603.32740000000001</v>
      </c>
      <c r="K40" s="2">
        <v>665.83299999999997</v>
      </c>
      <c r="L40" s="2">
        <v>665.83299999999997</v>
      </c>
      <c r="M40" s="2">
        <v>665.83299999999997</v>
      </c>
      <c r="N40" s="2">
        <v>665.83299999999997</v>
      </c>
    </row>
    <row r="41" spans="1:14" x14ac:dyDescent="0.25">
      <c r="B41" s="1">
        <f t="shared" si="1"/>
        <v>3</v>
      </c>
      <c r="C41" s="2">
        <v>665.83299999999997</v>
      </c>
      <c r="D41" s="2">
        <v>665.83299999999997</v>
      </c>
      <c r="E41" s="2">
        <v>665.83299999999997</v>
      </c>
      <c r="F41" s="2">
        <v>665.83299999999997</v>
      </c>
      <c r="G41" s="2">
        <v>714.56669999999997</v>
      </c>
      <c r="H41" s="2">
        <v>714.56669999999997</v>
      </c>
      <c r="I41" s="2">
        <v>738.97310000000004</v>
      </c>
      <c r="J41" s="2">
        <v>738.97310000000004</v>
      </c>
      <c r="K41" s="2">
        <v>782.80790000000002</v>
      </c>
      <c r="L41" s="2">
        <v>782.80790000000002</v>
      </c>
      <c r="M41" s="2">
        <v>782.80790000000002</v>
      </c>
      <c r="N41" s="2">
        <v>782.80790000000002</v>
      </c>
    </row>
    <row r="42" spans="1:14" x14ac:dyDescent="0.25">
      <c r="B42" s="1">
        <f t="shared" si="1"/>
        <v>4</v>
      </c>
      <c r="C42" s="2">
        <v>782.80790000000002</v>
      </c>
      <c r="D42" s="2">
        <v>782.80790000000002</v>
      </c>
      <c r="E42" s="2">
        <v>782.80790000000002</v>
      </c>
      <c r="F42" s="2">
        <v>782.80790000000002</v>
      </c>
      <c r="G42" s="2">
        <v>817.29840000000002</v>
      </c>
      <c r="H42" s="2">
        <v>817.29840000000002</v>
      </c>
      <c r="I42" s="2">
        <v>834.68259999999998</v>
      </c>
      <c r="J42" s="2">
        <v>834.68259999999998</v>
      </c>
      <c r="K42" s="2">
        <v>860</v>
      </c>
      <c r="L42" s="2">
        <v>860</v>
      </c>
      <c r="M42" s="2">
        <v>860</v>
      </c>
      <c r="N42" s="2">
        <v>860</v>
      </c>
    </row>
    <row r="43" spans="1:14" x14ac:dyDescent="0.25">
      <c r="B43" s="1">
        <f t="shared" si="1"/>
        <v>5</v>
      </c>
      <c r="C43" s="2">
        <v>900</v>
      </c>
      <c r="D43" s="2">
        <v>900</v>
      </c>
      <c r="E43" s="2">
        <v>900</v>
      </c>
      <c r="F43" s="2">
        <v>900</v>
      </c>
      <c r="G43" s="2">
        <v>900</v>
      </c>
      <c r="H43" s="2">
        <v>900</v>
      </c>
      <c r="I43" s="2">
        <v>900</v>
      </c>
      <c r="J43" s="2">
        <v>900</v>
      </c>
      <c r="K43" s="2">
        <v>900</v>
      </c>
      <c r="L43" s="2">
        <v>900</v>
      </c>
      <c r="M43" s="2">
        <v>900</v>
      </c>
      <c r="N43" s="2">
        <v>900</v>
      </c>
    </row>
    <row r="44" spans="1:14" x14ac:dyDescent="0.25">
      <c r="A44" t="s">
        <v>99</v>
      </c>
      <c r="B44" s="1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5">
      <c r="B45" s="1">
        <f t="shared" si="1"/>
        <v>0</v>
      </c>
      <c r="C45" s="2">
        <v>175.43600000000001</v>
      </c>
      <c r="D45" s="2">
        <v>170.27459999999999</v>
      </c>
      <c r="E45" s="2">
        <v>174.58250000000001</v>
      </c>
      <c r="F45" s="2">
        <v>202.3313</v>
      </c>
      <c r="G45" s="2">
        <v>175.30170000000001</v>
      </c>
      <c r="H45" s="2">
        <v>170.2595</v>
      </c>
      <c r="I45" s="2">
        <v>102.9988</v>
      </c>
      <c r="J45" s="2">
        <v>182.99930000000001</v>
      </c>
      <c r="K45" s="2">
        <v>180.40379999999999</v>
      </c>
      <c r="L45" s="2">
        <v>202.49719999999999</v>
      </c>
      <c r="M45" s="2">
        <v>194.75309999999999</v>
      </c>
      <c r="N45" s="2">
        <v>185.44550000000001</v>
      </c>
    </row>
    <row r="46" spans="1:14" x14ac:dyDescent="0.25">
      <c r="B46" s="1">
        <f t="shared" si="1"/>
        <v>1</v>
      </c>
      <c r="C46" s="2">
        <v>275.77170000000001</v>
      </c>
      <c r="D46" s="2">
        <v>275.77170000000001</v>
      </c>
      <c r="E46" s="2">
        <v>275.77170000000001</v>
      </c>
      <c r="F46" s="2">
        <v>275.77170000000001</v>
      </c>
      <c r="G46" s="2">
        <v>358.0453</v>
      </c>
      <c r="H46" s="2">
        <v>358.0453</v>
      </c>
      <c r="I46" s="2">
        <v>406.2296</v>
      </c>
      <c r="J46" s="2">
        <v>406.2296</v>
      </c>
      <c r="K46" s="2">
        <v>497.71050000000002</v>
      </c>
      <c r="L46" s="2">
        <v>497.71050000000002</v>
      </c>
      <c r="M46" s="2">
        <v>497.71050000000002</v>
      </c>
      <c r="N46" s="2">
        <v>497.71050000000002</v>
      </c>
    </row>
    <row r="47" spans="1:14" x14ac:dyDescent="0.25">
      <c r="B47" s="1">
        <f t="shared" si="1"/>
        <v>2</v>
      </c>
      <c r="C47" s="2">
        <v>497.71050000000002</v>
      </c>
      <c r="D47" s="2">
        <v>497.71050000000002</v>
      </c>
      <c r="E47" s="2">
        <v>497.71050000000002</v>
      </c>
      <c r="F47" s="2">
        <v>497.71050000000002</v>
      </c>
      <c r="G47" s="2">
        <v>568.26239999999996</v>
      </c>
      <c r="H47" s="2">
        <v>568.26239999999996</v>
      </c>
      <c r="I47" s="2">
        <v>603.32740000000001</v>
      </c>
      <c r="J47" s="2">
        <v>603.32740000000001</v>
      </c>
      <c r="K47" s="2">
        <v>665.83299999999997</v>
      </c>
      <c r="L47" s="2">
        <v>665.83299999999997</v>
      </c>
      <c r="M47" s="2">
        <v>665.83299999999997</v>
      </c>
      <c r="N47" s="2">
        <v>665.83299999999997</v>
      </c>
    </row>
    <row r="48" spans="1:14" x14ac:dyDescent="0.25">
      <c r="B48" s="1">
        <f t="shared" si="1"/>
        <v>3</v>
      </c>
      <c r="C48" s="2">
        <v>665.83299999999997</v>
      </c>
      <c r="D48" s="2">
        <v>665.83299999999997</v>
      </c>
      <c r="E48" s="2">
        <v>665.83299999999997</v>
      </c>
      <c r="F48" s="2">
        <v>665.83299999999997</v>
      </c>
      <c r="G48" s="2">
        <v>714.56669999999997</v>
      </c>
      <c r="H48" s="2">
        <v>714.56669999999997</v>
      </c>
      <c r="I48" s="2">
        <v>738.97310000000004</v>
      </c>
      <c r="J48" s="2">
        <v>738.97310000000004</v>
      </c>
      <c r="K48" s="2">
        <v>782.80790000000002</v>
      </c>
      <c r="L48" s="2">
        <v>782.80790000000002</v>
      </c>
      <c r="M48" s="2">
        <v>782.80790000000002</v>
      </c>
      <c r="N48" s="2">
        <v>782.80790000000002</v>
      </c>
    </row>
    <row r="49" spans="1:14" x14ac:dyDescent="0.25">
      <c r="B49" s="1">
        <f t="shared" si="1"/>
        <v>4</v>
      </c>
      <c r="C49" s="2">
        <v>782.80790000000002</v>
      </c>
      <c r="D49" s="2">
        <v>782.80790000000002</v>
      </c>
      <c r="E49" s="2">
        <v>782.80790000000002</v>
      </c>
      <c r="F49" s="2">
        <v>782.80790000000002</v>
      </c>
      <c r="G49" s="2">
        <v>817.29840000000002</v>
      </c>
      <c r="H49" s="2">
        <v>817.29840000000002</v>
      </c>
      <c r="I49" s="2">
        <v>834.68259999999998</v>
      </c>
      <c r="J49" s="2">
        <v>834.68259999999998</v>
      </c>
      <c r="K49" s="2">
        <v>860</v>
      </c>
      <c r="L49" s="2">
        <v>860</v>
      </c>
      <c r="M49" s="2">
        <v>860</v>
      </c>
      <c r="N49" s="2">
        <v>860</v>
      </c>
    </row>
    <row r="50" spans="1:14" x14ac:dyDescent="0.25">
      <c r="B50" s="1">
        <f t="shared" si="1"/>
        <v>5</v>
      </c>
      <c r="C50" s="2">
        <v>900</v>
      </c>
      <c r="D50" s="2">
        <v>900</v>
      </c>
      <c r="E50" s="2">
        <v>900</v>
      </c>
      <c r="F50" s="2">
        <v>900</v>
      </c>
      <c r="G50" s="2">
        <v>900</v>
      </c>
      <c r="H50" s="2">
        <v>900</v>
      </c>
      <c r="I50" s="2">
        <v>900</v>
      </c>
      <c r="J50" s="2">
        <v>900</v>
      </c>
      <c r="K50" s="2">
        <v>900</v>
      </c>
      <c r="L50" s="2">
        <v>900</v>
      </c>
      <c r="M50" s="2">
        <v>900</v>
      </c>
      <c r="N50" s="2">
        <v>900</v>
      </c>
    </row>
    <row r="51" spans="1:14" x14ac:dyDescent="0.25">
      <c r="A51" t="s">
        <v>100</v>
      </c>
      <c r="B51" s="1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5">
      <c r="B52" s="1">
        <f t="shared" si="1"/>
        <v>0</v>
      </c>
      <c r="C52" s="2">
        <v>175.43600000000001</v>
      </c>
      <c r="D52" s="2">
        <v>170.27459999999999</v>
      </c>
      <c r="E52" s="2">
        <v>174.58250000000001</v>
      </c>
      <c r="F52" s="2">
        <v>174.33369999999999</v>
      </c>
      <c r="G52" s="2">
        <v>150.98869999999999</v>
      </c>
      <c r="H52" s="2">
        <v>155.80860000000001</v>
      </c>
      <c r="I52" s="2">
        <v>128.42099999999999</v>
      </c>
      <c r="J52" s="2">
        <v>162.52719999999999</v>
      </c>
      <c r="K52" s="2">
        <v>180.40379999999999</v>
      </c>
      <c r="L52" s="2">
        <v>186.45760000000001</v>
      </c>
      <c r="M52" s="2">
        <v>194.75309999999999</v>
      </c>
      <c r="N52" s="2">
        <v>185.44550000000001</v>
      </c>
    </row>
    <row r="53" spans="1:14" x14ac:dyDescent="0.25">
      <c r="B53" s="1">
        <f t="shared" si="1"/>
        <v>1</v>
      </c>
      <c r="C53" s="2">
        <v>275.77170000000001</v>
      </c>
      <c r="D53" s="2">
        <v>275.77170000000001</v>
      </c>
      <c r="E53" s="2">
        <v>275.77170000000001</v>
      </c>
      <c r="F53" s="2">
        <v>275.77170000000001</v>
      </c>
      <c r="G53" s="2">
        <v>358.0453</v>
      </c>
      <c r="H53" s="2">
        <v>358.0453</v>
      </c>
      <c r="I53" s="2">
        <v>406.2296</v>
      </c>
      <c r="J53" s="2">
        <v>406.2296</v>
      </c>
      <c r="K53" s="2">
        <v>497.71050000000002</v>
      </c>
      <c r="L53" s="2">
        <v>497.71050000000002</v>
      </c>
      <c r="M53" s="2">
        <v>497.71050000000002</v>
      </c>
      <c r="N53" s="2">
        <v>497.71050000000002</v>
      </c>
    </row>
    <row r="54" spans="1:14" x14ac:dyDescent="0.25">
      <c r="B54" s="1">
        <f t="shared" si="1"/>
        <v>2</v>
      </c>
      <c r="C54" s="2">
        <v>497.71050000000002</v>
      </c>
      <c r="D54" s="2">
        <v>497.71050000000002</v>
      </c>
      <c r="E54" s="2">
        <v>497.71050000000002</v>
      </c>
      <c r="F54" s="2">
        <v>497.71050000000002</v>
      </c>
      <c r="G54" s="2">
        <v>568.26239999999996</v>
      </c>
      <c r="H54" s="2">
        <v>568.26239999999996</v>
      </c>
      <c r="I54" s="2">
        <v>603.32740000000001</v>
      </c>
      <c r="J54" s="2">
        <v>603.32740000000001</v>
      </c>
      <c r="K54" s="2">
        <v>665.83299999999997</v>
      </c>
      <c r="L54" s="2">
        <v>665.83299999999997</v>
      </c>
      <c r="M54" s="2">
        <v>665.83299999999997</v>
      </c>
      <c r="N54" s="2">
        <v>665.83299999999997</v>
      </c>
    </row>
    <row r="55" spans="1:14" x14ac:dyDescent="0.25">
      <c r="B55" s="1">
        <f t="shared" si="1"/>
        <v>3</v>
      </c>
      <c r="C55" s="2">
        <v>665.83299999999997</v>
      </c>
      <c r="D55" s="2">
        <v>665.83299999999997</v>
      </c>
      <c r="E55" s="2">
        <v>665.83299999999997</v>
      </c>
      <c r="F55" s="2">
        <v>665.83299999999997</v>
      </c>
      <c r="G55" s="2">
        <v>714.56669999999997</v>
      </c>
      <c r="H55" s="2">
        <v>714.56669999999997</v>
      </c>
      <c r="I55" s="2">
        <v>738.97310000000004</v>
      </c>
      <c r="J55" s="2">
        <v>738.97310000000004</v>
      </c>
      <c r="K55" s="2">
        <v>782.80790000000002</v>
      </c>
      <c r="L55" s="2">
        <v>782.80790000000002</v>
      </c>
      <c r="M55" s="2">
        <v>782.80790000000002</v>
      </c>
      <c r="N55" s="2">
        <v>782.80790000000002</v>
      </c>
    </row>
    <row r="56" spans="1:14" x14ac:dyDescent="0.25">
      <c r="B56" s="1">
        <f t="shared" si="1"/>
        <v>4</v>
      </c>
      <c r="C56" s="2">
        <v>782.80790000000002</v>
      </c>
      <c r="D56" s="2">
        <v>782.80790000000002</v>
      </c>
      <c r="E56" s="2">
        <v>782.80790000000002</v>
      </c>
      <c r="F56" s="2">
        <v>782.80790000000002</v>
      </c>
      <c r="G56" s="2">
        <v>817.29840000000002</v>
      </c>
      <c r="H56" s="2">
        <v>817.29840000000002</v>
      </c>
      <c r="I56" s="2">
        <v>834.68259999999998</v>
      </c>
      <c r="J56" s="2">
        <v>834.68259999999998</v>
      </c>
      <c r="K56" s="2">
        <v>860</v>
      </c>
      <c r="L56" s="2">
        <v>860</v>
      </c>
      <c r="M56" s="2">
        <v>860</v>
      </c>
      <c r="N56" s="2">
        <v>860</v>
      </c>
    </row>
    <row r="57" spans="1:14" x14ac:dyDescent="0.25">
      <c r="B57" s="1">
        <f t="shared" si="1"/>
        <v>5</v>
      </c>
      <c r="C57" s="2">
        <v>900</v>
      </c>
      <c r="D57" s="2">
        <v>900</v>
      </c>
      <c r="E57" s="2">
        <v>900</v>
      </c>
      <c r="F57" s="2">
        <v>900</v>
      </c>
      <c r="G57" s="2">
        <v>900</v>
      </c>
      <c r="H57" s="2">
        <v>900</v>
      </c>
      <c r="I57" s="2">
        <v>900</v>
      </c>
      <c r="J57" s="2">
        <v>900</v>
      </c>
      <c r="K57" s="2">
        <v>900</v>
      </c>
      <c r="L57" s="2">
        <v>900</v>
      </c>
      <c r="M57" s="2">
        <v>900</v>
      </c>
      <c r="N57" s="2">
        <v>900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workbookViewId="0">
      <selection activeCell="J9" sqref="J9"/>
    </sheetView>
  </sheetViews>
  <sheetFormatPr defaultRowHeight="15" x14ac:dyDescent="0.25"/>
  <sheetData>
    <row r="1" spans="1:10" x14ac:dyDescent="0.25">
      <c r="A1" t="s">
        <v>107</v>
      </c>
    </row>
    <row r="2" spans="1:10" x14ac:dyDescent="0.25">
      <c r="A2" t="s">
        <v>111</v>
      </c>
    </row>
    <row r="6" spans="1:10" x14ac:dyDescent="0.25">
      <c r="A6" s="1" t="s">
        <v>102</v>
      </c>
      <c r="C6" t="s">
        <v>108</v>
      </c>
      <c r="D6" t="s">
        <v>109</v>
      </c>
      <c r="E6" t="s">
        <v>110</v>
      </c>
      <c r="F6" t="s">
        <v>9</v>
      </c>
      <c r="G6" t="s">
        <v>10</v>
      </c>
      <c r="H6" t="s">
        <v>2</v>
      </c>
      <c r="I6" t="s">
        <v>3</v>
      </c>
      <c r="J6" t="s">
        <v>4</v>
      </c>
    </row>
    <row r="7" spans="1:10" x14ac:dyDescent="0.25">
      <c r="A7" s="1"/>
      <c r="B7" t="s">
        <v>108</v>
      </c>
      <c r="C7">
        <v>0.4002</v>
      </c>
      <c r="D7">
        <v>0.38150000000000001</v>
      </c>
      <c r="E7">
        <v>9.4000000000000004E-3</v>
      </c>
      <c r="F7">
        <v>1.6500000000000001E-2</v>
      </c>
      <c r="G7">
        <v>3.8E-3</v>
      </c>
      <c r="H7">
        <v>2.12E-2</v>
      </c>
      <c r="I7">
        <v>8.0000000000000004E-4</v>
      </c>
      <c r="J7">
        <v>1E-4</v>
      </c>
    </row>
    <row r="8" spans="1:10" x14ac:dyDescent="0.25">
      <c r="A8" s="1"/>
      <c r="B8" t="s">
        <v>109</v>
      </c>
      <c r="C8">
        <v>0.16089999999999999</v>
      </c>
      <c r="D8">
        <v>0.61719999999999997</v>
      </c>
      <c r="E8">
        <v>7.1999999999999998E-3</v>
      </c>
      <c r="F8">
        <v>1.47E-2</v>
      </c>
      <c r="G8">
        <v>3.7000000000000002E-3</v>
      </c>
      <c r="H8">
        <v>2.7900000000000001E-2</v>
      </c>
      <c r="I8">
        <v>1.5E-3</v>
      </c>
      <c r="J8">
        <v>2.0000000000000001E-4</v>
      </c>
    </row>
    <row r="9" spans="1:10" x14ac:dyDescent="0.25">
      <c r="A9" s="1"/>
      <c r="B9" t="s">
        <v>110</v>
      </c>
      <c r="C9">
        <v>2.5000000000000001E-3</v>
      </c>
      <c r="D9">
        <v>1.66E-2</v>
      </c>
      <c r="E9">
        <v>4.8000000000000001E-2</v>
      </c>
      <c r="F9">
        <v>9.9299999999999999E-2</v>
      </c>
      <c r="G9">
        <v>3.0700000000000002E-2</v>
      </c>
      <c r="H9">
        <v>0.36320000000000002</v>
      </c>
      <c r="I9">
        <v>0.23580000000000001</v>
      </c>
      <c r="J9">
        <v>3.7100000000000001E-2</v>
      </c>
    </row>
    <row r="10" spans="1:10" x14ac:dyDescent="0.25">
      <c r="A10" s="1"/>
      <c r="B10" t="s">
        <v>9</v>
      </c>
      <c r="C10">
        <v>0</v>
      </c>
      <c r="D10">
        <v>9.4000000000000004E-3</v>
      </c>
      <c r="E10">
        <v>3.3999999999999998E-3</v>
      </c>
      <c r="F10">
        <v>0.1017</v>
      </c>
      <c r="G10">
        <v>0.1973</v>
      </c>
      <c r="H10">
        <v>0.42820000000000003</v>
      </c>
      <c r="I10">
        <v>8.5400000000000004E-2</v>
      </c>
      <c r="J10">
        <v>7.9000000000000008E-3</v>
      </c>
    </row>
    <row r="11" spans="1:10" x14ac:dyDescent="0.25">
      <c r="A11" s="1"/>
      <c r="B11" t="s">
        <v>10</v>
      </c>
      <c r="C11">
        <v>0</v>
      </c>
      <c r="D11">
        <v>4.1000000000000003E-3</v>
      </c>
      <c r="E11">
        <v>0</v>
      </c>
      <c r="F11">
        <v>2.7900000000000001E-2</v>
      </c>
      <c r="G11">
        <v>0.57799999999999996</v>
      </c>
      <c r="H11">
        <v>0.2147</v>
      </c>
      <c r="I11">
        <v>8.6999999999999994E-3</v>
      </c>
      <c r="J11">
        <v>0</v>
      </c>
    </row>
    <row r="12" spans="1:10" x14ac:dyDescent="0.25">
      <c r="A12" s="1"/>
      <c r="B12" t="s">
        <v>2</v>
      </c>
      <c r="C12">
        <v>0</v>
      </c>
      <c r="D12">
        <v>0</v>
      </c>
      <c r="E12">
        <v>0</v>
      </c>
      <c r="F12">
        <v>0</v>
      </c>
      <c r="G12">
        <v>1.1000000000000001E-3</v>
      </c>
      <c r="H12">
        <v>0.36549999999999999</v>
      </c>
      <c r="I12">
        <v>0.46</v>
      </c>
      <c r="J12">
        <v>6.7000000000000002E-3</v>
      </c>
    </row>
    <row r="13" spans="1:10" x14ac:dyDescent="0.25">
      <c r="A13" s="1"/>
      <c r="B13" t="s">
        <v>3</v>
      </c>
      <c r="C13">
        <v>2.9999999999999997E-4</v>
      </c>
      <c r="D13">
        <v>0</v>
      </c>
      <c r="E13">
        <v>0</v>
      </c>
      <c r="F13">
        <v>0</v>
      </c>
      <c r="G13">
        <v>0</v>
      </c>
      <c r="H13">
        <v>8.0999999999999996E-3</v>
      </c>
      <c r="I13">
        <v>0.82199999999999995</v>
      </c>
      <c r="J13">
        <v>3.0000000000000001E-3</v>
      </c>
    </row>
    <row r="14" spans="1:10" x14ac:dyDescent="0.25">
      <c r="A14" s="1"/>
      <c r="B14" t="s">
        <v>4</v>
      </c>
      <c r="C14">
        <v>0</v>
      </c>
      <c r="D14">
        <v>0</v>
      </c>
      <c r="E14">
        <v>0</v>
      </c>
      <c r="F14">
        <v>8.9999999999999998E-4</v>
      </c>
      <c r="G14">
        <v>0</v>
      </c>
      <c r="H14">
        <v>3.7600000000000001E-2</v>
      </c>
      <c r="I14">
        <v>4.4400000000000002E-2</v>
      </c>
      <c r="J14">
        <v>0.75049999999999994</v>
      </c>
    </row>
    <row r="15" spans="1:10" x14ac:dyDescent="0.25">
      <c r="A15" s="1"/>
    </row>
    <row r="16" spans="1:10" x14ac:dyDescent="0.25">
      <c r="A16" s="1" t="s">
        <v>103</v>
      </c>
      <c r="C16" t="s">
        <v>108</v>
      </c>
      <c r="D16" t="s">
        <v>109</v>
      </c>
      <c r="E16" t="s">
        <v>110</v>
      </c>
      <c r="F16" t="s">
        <v>9</v>
      </c>
      <c r="G16" t="s">
        <v>10</v>
      </c>
      <c r="H16" t="s">
        <v>2</v>
      </c>
      <c r="I16" t="s">
        <v>3</v>
      </c>
      <c r="J16" t="s">
        <v>4</v>
      </c>
    </row>
    <row r="17" spans="1:10" x14ac:dyDescent="0.25">
      <c r="A17" s="1"/>
      <c r="B17" t="s">
        <v>108</v>
      </c>
      <c r="C17">
        <v>0.47989999999999999</v>
      </c>
      <c r="D17">
        <v>0.3029</v>
      </c>
      <c r="E17">
        <v>1.01E-2</v>
      </c>
      <c r="F17">
        <v>1.72E-2</v>
      </c>
      <c r="G17">
        <v>3.8E-3</v>
      </c>
      <c r="H17">
        <v>1.89E-2</v>
      </c>
      <c r="I17">
        <v>5.0000000000000001E-4</v>
      </c>
      <c r="J17">
        <v>1E-4</v>
      </c>
    </row>
    <row r="18" spans="1:10" x14ac:dyDescent="0.25">
      <c r="A18" s="1"/>
      <c r="B18" t="s">
        <v>109</v>
      </c>
      <c r="C18">
        <v>9.6600000000000005E-2</v>
      </c>
      <c r="D18">
        <v>0.34610000000000002</v>
      </c>
      <c r="E18">
        <v>7.4999999999999997E-3</v>
      </c>
      <c r="F18">
        <v>2.6100000000000002E-2</v>
      </c>
      <c r="G18">
        <v>1.67E-2</v>
      </c>
      <c r="H18">
        <v>0.2172</v>
      </c>
      <c r="I18">
        <v>0.1109</v>
      </c>
      <c r="J18">
        <v>1.2200000000000001E-2</v>
      </c>
    </row>
    <row r="19" spans="1:10" x14ac:dyDescent="0.25">
      <c r="A19" s="1"/>
      <c r="B19" t="s">
        <v>110</v>
      </c>
      <c r="C19">
        <v>0</v>
      </c>
      <c r="D19">
        <v>2.5899999999999999E-2</v>
      </c>
      <c r="E19">
        <v>1.3599999999999999E-2</v>
      </c>
      <c r="F19">
        <v>5.5500000000000001E-2</v>
      </c>
      <c r="G19">
        <v>4.24E-2</v>
      </c>
      <c r="H19">
        <v>0.43359999999999999</v>
      </c>
      <c r="I19">
        <v>0.22839999999999999</v>
      </c>
      <c r="J19">
        <v>3.3799999999999997E-2</v>
      </c>
    </row>
    <row r="20" spans="1:10" x14ac:dyDescent="0.25">
      <c r="A20" s="1"/>
      <c r="B20" t="s">
        <v>9</v>
      </c>
      <c r="C20">
        <v>0</v>
      </c>
      <c r="D20">
        <v>5.3E-3</v>
      </c>
      <c r="E20">
        <v>3.5999999999999999E-3</v>
      </c>
      <c r="F20">
        <v>6.6500000000000004E-2</v>
      </c>
      <c r="G20">
        <v>0.2281</v>
      </c>
      <c r="H20">
        <v>0.39319999999999999</v>
      </c>
      <c r="I20">
        <v>0.13120000000000001</v>
      </c>
      <c r="J20">
        <v>5.4000000000000003E-3</v>
      </c>
    </row>
    <row r="21" spans="1:10" x14ac:dyDescent="0.25">
      <c r="A21" s="1"/>
      <c r="B21" t="s">
        <v>10</v>
      </c>
      <c r="C21">
        <v>0</v>
      </c>
      <c r="D21">
        <v>1E-4</v>
      </c>
      <c r="E21">
        <v>1E-4</v>
      </c>
      <c r="F21">
        <v>4.7999999999999996E-3</v>
      </c>
      <c r="G21">
        <v>0.42309999999999998</v>
      </c>
      <c r="H21">
        <v>0.31630000000000003</v>
      </c>
      <c r="I21">
        <v>8.7599999999999997E-2</v>
      </c>
      <c r="J21">
        <v>1.2999999999999999E-3</v>
      </c>
    </row>
    <row r="22" spans="1:10" x14ac:dyDescent="0.25">
      <c r="A22" s="1"/>
      <c r="B22" t="s">
        <v>2</v>
      </c>
      <c r="C22">
        <v>0</v>
      </c>
      <c r="D22">
        <v>1E-4</v>
      </c>
      <c r="E22">
        <v>0</v>
      </c>
      <c r="F22">
        <v>2.0000000000000001E-4</v>
      </c>
      <c r="G22">
        <v>3.8999999999999998E-3</v>
      </c>
      <c r="H22">
        <v>0.49070000000000003</v>
      </c>
      <c r="I22">
        <v>0.32569999999999999</v>
      </c>
      <c r="J22">
        <v>1.2699999999999999E-2</v>
      </c>
    </row>
    <row r="23" spans="1:10" x14ac:dyDescent="0.25">
      <c r="A23" s="1"/>
      <c r="B23" t="s">
        <v>3</v>
      </c>
      <c r="C23">
        <v>2.9999999999999997E-4</v>
      </c>
      <c r="D23">
        <v>0</v>
      </c>
      <c r="E23">
        <v>0</v>
      </c>
      <c r="F23">
        <v>0</v>
      </c>
      <c r="G23">
        <v>0</v>
      </c>
      <c r="H23">
        <v>8.0999999999999996E-3</v>
      </c>
      <c r="I23">
        <v>0.82199999999999995</v>
      </c>
      <c r="J23">
        <v>3.0000000000000001E-3</v>
      </c>
    </row>
    <row r="24" spans="1:10" x14ac:dyDescent="0.25">
      <c r="A24" s="1"/>
      <c r="B24" t="s">
        <v>4</v>
      </c>
      <c r="C24">
        <v>1E-4</v>
      </c>
      <c r="D24">
        <v>0</v>
      </c>
      <c r="E24">
        <v>0</v>
      </c>
      <c r="F24">
        <v>4.0000000000000002E-4</v>
      </c>
      <c r="G24">
        <v>0</v>
      </c>
      <c r="H24">
        <v>2.2800000000000001E-2</v>
      </c>
      <c r="I24">
        <v>0.43319999999999997</v>
      </c>
      <c r="J24">
        <v>0.37669999999999998</v>
      </c>
    </row>
    <row r="25" spans="1:10" x14ac:dyDescent="0.25">
      <c r="A25" s="1"/>
    </row>
    <row r="26" spans="1:10" x14ac:dyDescent="0.25">
      <c r="A26" s="1" t="s">
        <v>104</v>
      </c>
      <c r="C26" t="s">
        <v>108</v>
      </c>
      <c r="D26" t="s">
        <v>109</v>
      </c>
      <c r="E26" t="s">
        <v>110</v>
      </c>
      <c r="F26" t="s">
        <v>9</v>
      </c>
      <c r="G26" t="s">
        <v>10</v>
      </c>
      <c r="H26" t="s">
        <v>2</v>
      </c>
      <c r="I26" t="s">
        <v>3</v>
      </c>
      <c r="J26" t="s">
        <v>4</v>
      </c>
    </row>
    <row r="27" spans="1:10" x14ac:dyDescent="0.25">
      <c r="A27" s="1"/>
      <c r="B27" t="s">
        <v>108</v>
      </c>
      <c r="C27">
        <v>0.63939999999999997</v>
      </c>
      <c r="D27">
        <v>0.1457</v>
      </c>
      <c r="E27">
        <v>1.1599999999999999E-2</v>
      </c>
      <c r="F27">
        <v>1.84E-2</v>
      </c>
      <c r="G27">
        <v>3.8E-3</v>
      </c>
      <c r="H27">
        <v>1.44E-2</v>
      </c>
      <c r="I27">
        <v>0</v>
      </c>
      <c r="J27">
        <v>0</v>
      </c>
    </row>
    <row r="28" spans="1:10" x14ac:dyDescent="0.25">
      <c r="A28" s="1"/>
      <c r="B28" t="s">
        <v>109</v>
      </c>
      <c r="C28">
        <v>0.129</v>
      </c>
      <c r="D28">
        <v>0.39529999999999998</v>
      </c>
      <c r="E28">
        <v>1.6999999999999999E-3</v>
      </c>
      <c r="F28">
        <v>8.0000000000000002E-3</v>
      </c>
      <c r="G28">
        <v>3.8999999999999998E-3</v>
      </c>
      <c r="H28">
        <v>0.19</v>
      </c>
      <c r="I28">
        <v>0.1027</v>
      </c>
      <c r="J28">
        <v>2.7000000000000001E-3</v>
      </c>
    </row>
    <row r="29" spans="1:10" x14ac:dyDescent="0.25">
      <c r="A29" s="1"/>
      <c r="B29" t="s">
        <v>110</v>
      </c>
      <c r="C29">
        <v>2E-3</v>
      </c>
      <c r="D29">
        <v>5.5399999999999998E-2</v>
      </c>
      <c r="E29">
        <v>6.2899999999999998E-2</v>
      </c>
      <c r="F29">
        <v>0.1678</v>
      </c>
      <c r="G29">
        <v>7.6999999999999999E-2</v>
      </c>
      <c r="H29">
        <v>0.40260000000000001</v>
      </c>
      <c r="I29">
        <v>6.08E-2</v>
      </c>
      <c r="J29">
        <v>4.7999999999999996E-3</v>
      </c>
    </row>
    <row r="30" spans="1:10" x14ac:dyDescent="0.25">
      <c r="A30" s="1"/>
      <c r="B30" t="s">
        <v>9</v>
      </c>
      <c r="C30">
        <v>0</v>
      </c>
      <c r="D30">
        <v>6.4000000000000003E-3</v>
      </c>
      <c r="E30">
        <v>7.4000000000000003E-3</v>
      </c>
      <c r="F30">
        <v>9.2999999999999999E-2</v>
      </c>
      <c r="G30">
        <v>6.4000000000000001E-2</v>
      </c>
      <c r="H30">
        <v>0.43519999999999998</v>
      </c>
      <c r="I30">
        <v>0.2205</v>
      </c>
      <c r="J30">
        <v>6.7999999999999996E-3</v>
      </c>
    </row>
    <row r="31" spans="1:10" x14ac:dyDescent="0.25">
      <c r="A31" s="1"/>
      <c r="B31" t="s">
        <v>10</v>
      </c>
      <c r="C31">
        <v>1E-4</v>
      </c>
      <c r="D31">
        <v>1.2999999999999999E-3</v>
      </c>
      <c r="E31">
        <v>2.9999999999999997E-4</v>
      </c>
      <c r="F31">
        <v>1.61E-2</v>
      </c>
      <c r="G31">
        <v>0.4304</v>
      </c>
      <c r="H31">
        <v>0.27750000000000002</v>
      </c>
      <c r="I31">
        <v>0.1051</v>
      </c>
      <c r="J31">
        <v>2.5000000000000001E-3</v>
      </c>
    </row>
    <row r="32" spans="1:10" x14ac:dyDescent="0.25">
      <c r="A32" s="1"/>
      <c r="B32" t="s">
        <v>2</v>
      </c>
      <c r="C32">
        <v>0</v>
      </c>
      <c r="D32">
        <v>0</v>
      </c>
      <c r="E32">
        <v>0</v>
      </c>
      <c r="F32">
        <v>1E-4</v>
      </c>
      <c r="G32">
        <v>2.5000000000000001E-3</v>
      </c>
      <c r="H32">
        <v>0.42809999999999998</v>
      </c>
      <c r="I32">
        <v>0.39290000000000003</v>
      </c>
      <c r="J32">
        <v>9.7000000000000003E-3</v>
      </c>
    </row>
    <row r="33" spans="1:10" x14ac:dyDescent="0.25">
      <c r="A33" s="1"/>
      <c r="B33" t="s">
        <v>3</v>
      </c>
      <c r="C33">
        <v>2.9999999999999997E-4</v>
      </c>
      <c r="D33">
        <v>0</v>
      </c>
      <c r="E33">
        <v>0</v>
      </c>
      <c r="F33">
        <v>0</v>
      </c>
      <c r="G33">
        <v>0</v>
      </c>
      <c r="H33">
        <v>8.0999999999999996E-3</v>
      </c>
      <c r="I33">
        <v>0.82199999999999995</v>
      </c>
      <c r="J33">
        <v>3.0000000000000001E-3</v>
      </c>
    </row>
    <row r="34" spans="1:10" x14ac:dyDescent="0.25">
      <c r="A34" s="1"/>
      <c r="B34" t="s">
        <v>4</v>
      </c>
      <c r="C34">
        <v>2.0000000000000001E-4</v>
      </c>
      <c r="D34">
        <v>0</v>
      </c>
      <c r="E34">
        <v>0</v>
      </c>
      <c r="F34">
        <v>2.9999999999999997E-4</v>
      </c>
      <c r="G34">
        <v>0</v>
      </c>
      <c r="H34">
        <v>1.9900000000000001E-2</v>
      </c>
      <c r="I34">
        <v>0.51100000000000001</v>
      </c>
      <c r="J34">
        <v>0.30199999999999999</v>
      </c>
    </row>
    <row r="35" spans="1:10" x14ac:dyDescent="0.25">
      <c r="A35" s="1"/>
    </row>
    <row r="36" spans="1:10" x14ac:dyDescent="0.25">
      <c r="A36" s="1" t="s">
        <v>105</v>
      </c>
      <c r="C36" t="s">
        <v>108</v>
      </c>
      <c r="D36" t="s">
        <v>109</v>
      </c>
      <c r="E36" t="s">
        <v>110</v>
      </c>
      <c r="F36" t="s">
        <v>9</v>
      </c>
      <c r="G36" t="s">
        <v>10</v>
      </c>
      <c r="H36" t="s">
        <v>2</v>
      </c>
      <c r="I36" t="s">
        <v>3</v>
      </c>
      <c r="J36" t="s">
        <v>4</v>
      </c>
    </row>
    <row r="37" spans="1:10" x14ac:dyDescent="0.25">
      <c r="A37" s="1"/>
      <c r="B37" t="s">
        <v>108</v>
      </c>
      <c r="C37">
        <v>0.63939999999999997</v>
      </c>
      <c r="D37">
        <v>0.1457</v>
      </c>
      <c r="E37">
        <v>1.1599999999999999E-2</v>
      </c>
      <c r="F37">
        <v>1.84E-2</v>
      </c>
      <c r="G37">
        <v>3.8E-3</v>
      </c>
      <c r="H37">
        <v>1.44E-2</v>
      </c>
      <c r="I37">
        <v>0</v>
      </c>
      <c r="J37">
        <v>0</v>
      </c>
    </row>
    <row r="38" spans="1:10" x14ac:dyDescent="0.25">
      <c r="A38" s="1"/>
      <c r="B38" t="s">
        <v>109</v>
      </c>
      <c r="C38">
        <v>0.129</v>
      </c>
      <c r="D38">
        <v>0.39529999999999998</v>
      </c>
      <c r="E38">
        <v>1.6999999999999999E-3</v>
      </c>
      <c r="F38">
        <v>8.0000000000000002E-3</v>
      </c>
      <c r="G38">
        <v>3.8999999999999998E-3</v>
      </c>
      <c r="H38">
        <v>0.19</v>
      </c>
      <c r="I38">
        <v>0.1027</v>
      </c>
      <c r="J38">
        <v>2.7000000000000001E-3</v>
      </c>
    </row>
    <row r="39" spans="1:10" x14ac:dyDescent="0.25">
      <c r="A39" s="1"/>
      <c r="B39" t="s">
        <v>110</v>
      </c>
      <c r="C39">
        <v>2E-3</v>
      </c>
      <c r="D39">
        <v>5.5399999999999998E-2</v>
      </c>
      <c r="E39">
        <v>6.2899999999999998E-2</v>
      </c>
      <c r="F39">
        <v>0.1678</v>
      </c>
      <c r="G39">
        <v>7.6999999999999999E-2</v>
      </c>
      <c r="H39">
        <v>0.40260000000000001</v>
      </c>
      <c r="I39">
        <v>6.08E-2</v>
      </c>
      <c r="J39">
        <v>4.7999999999999996E-3</v>
      </c>
    </row>
    <row r="40" spans="1:10" x14ac:dyDescent="0.25">
      <c r="A40" s="1"/>
      <c r="B40" t="s">
        <v>9</v>
      </c>
      <c r="C40">
        <v>0</v>
      </c>
      <c r="D40">
        <v>6.4000000000000003E-3</v>
      </c>
      <c r="E40">
        <v>7.4000000000000003E-3</v>
      </c>
      <c r="F40">
        <v>9.2999999999999999E-2</v>
      </c>
      <c r="G40">
        <v>6.4000000000000001E-2</v>
      </c>
      <c r="H40">
        <v>0.43519999999999998</v>
      </c>
      <c r="I40">
        <v>0.2205</v>
      </c>
      <c r="J40">
        <v>6.7999999999999996E-3</v>
      </c>
    </row>
    <row r="41" spans="1:10" x14ac:dyDescent="0.25">
      <c r="A41" s="1"/>
      <c r="B41" t="s">
        <v>10</v>
      </c>
      <c r="C41">
        <v>1E-4</v>
      </c>
      <c r="D41">
        <v>1.2999999999999999E-3</v>
      </c>
      <c r="E41">
        <v>2.9999999999999997E-4</v>
      </c>
      <c r="F41">
        <v>1.61E-2</v>
      </c>
      <c r="G41">
        <v>0.4304</v>
      </c>
      <c r="H41">
        <v>0.27750000000000002</v>
      </c>
      <c r="I41">
        <v>0.1051</v>
      </c>
      <c r="J41">
        <v>2.5000000000000001E-3</v>
      </c>
    </row>
    <row r="42" spans="1:10" x14ac:dyDescent="0.25">
      <c r="A42" s="1"/>
      <c r="B42" t="s">
        <v>2</v>
      </c>
      <c r="C42">
        <v>0</v>
      </c>
      <c r="D42">
        <v>0</v>
      </c>
      <c r="E42">
        <v>0</v>
      </c>
      <c r="F42">
        <v>1E-4</v>
      </c>
      <c r="G42">
        <v>2.5000000000000001E-3</v>
      </c>
      <c r="H42">
        <v>0.42809999999999998</v>
      </c>
      <c r="I42">
        <v>0.39290000000000003</v>
      </c>
      <c r="J42">
        <v>9.7000000000000003E-3</v>
      </c>
    </row>
    <row r="43" spans="1:10" x14ac:dyDescent="0.25">
      <c r="A43" s="1"/>
      <c r="B43" t="s">
        <v>3</v>
      </c>
      <c r="C43">
        <v>2.9999999999999997E-4</v>
      </c>
      <c r="D43">
        <v>0</v>
      </c>
      <c r="E43">
        <v>0</v>
      </c>
      <c r="F43">
        <v>0</v>
      </c>
      <c r="G43">
        <v>0</v>
      </c>
      <c r="H43">
        <v>8.0999999999999996E-3</v>
      </c>
      <c r="I43">
        <v>0.82199999999999995</v>
      </c>
      <c r="J43">
        <v>3.0000000000000001E-3</v>
      </c>
    </row>
    <row r="44" spans="1:10" x14ac:dyDescent="0.25">
      <c r="A44" s="1"/>
      <c r="B44" t="s">
        <v>4</v>
      </c>
      <c r="C44">
        <v>2.0000000000000001E-4</v>
      </c>
      <c r="D44">
        <v>0</v>
      </c>
      <c r="E44">
        <v>0</v>
      </c>
      <c r="F44">
        <v>2.9999999999999997E-4</v>
      </c>
      <c r="G44">
        <v>0</v>
      </c>
      <c r="H44">
        <v>1.9900000000000001E-2</v>
      </c>
      <c r="I44">
        <v>0.51100000000000001</v>
      </c>
      <c r="J44">
        <v>0.30199999999999999</v>
      </c>
    </row>
    <row r="45" spans="1:10" x14ac:dyDescent="0.25">
      <c r="A45" s="1"/>
    </row>
    <row r="46" spans="1:10" x14ac:dyDescent="0.25">
      <c r="A46" s="1"/>
      <c r="C46" t="s">
        <v>108</v>
      </c>
      <c r="D46" t="s">
        <v>109</v>
      </c>
      <c r="E46" t="s">
        <v>110</v>
      </c>
      <c r="F46" t="s">
        <v>9</v>
      </c>
      <c r="G46" t="s">
        <v>10</v>
      </c>
      <c r="H46" t="s">
        <v>2</v>
      </c>
      <c r="I46" t="s">
        <v>3</v>
      </c>
      <c r="J46" t="s">
        <v>4</v>
      </c>
    </row>
    <row r="47" spans="1:10" x14ac:dyDescent="0.25">
      <c r="A47" s="1" t="s">
        <v>106</v>
      </c>
      <c r="B47" t="s">
        <v>108</v>
      </c>
      <c r="C47">
        <v>0.50270000000000004</v>
      </c>
      <c r="D47">
        <v>0.28039999999999998</v>
      </c>
      <c r="E47">
        <v>1.03E-2</v>
      </c>
      <c r="F47">
        <v>1.7299999999999999E-2</v>
      </c>
      <c r="G47">
        <v>3.8E-3</v>
      </c>
      <c r="H47">
        <v>1.83E-2</v>
      </c>
      <c r="I47">
        <v>4.0000000000000002E-4</v>
      </c>
      <c r="J47">
        <v>1E-4</v>
      </c>
    </row>
    <row r="48" spans="1:10" x14ac:dyDescent="0.25">
      <c r="A48" s="1"/>
      <c r="B48" t="s">
        <v>109</v>
      </c>
      <c r="C48">
        <v>0.1181</v>
      </c>
      <c r="D48">
        <v>0.40770000000000001</v>
      </c>
      <c r="E48">
        <v>5.4999999999999997E-3</v>
      </c>
      <c r="F48">
        <v>1.8200000000000001E-2</v>
      </c>
      <c r="G48">
        <v>1.03E-2</v>
      </c>
      <c r="H48">
        <v>0.17660000000000001</v>
      </c>
      <c r="I48">
        <v>8.9899999999999994E-2</v>
      </c>
      <c r="J48">
        <v>7.1000000000000004E-3</v>
      </c>
    </row>
    <row r="49" spans="1:10" x14ac:dyDescent="0.25">
      <c r="A49" s="1"/>
      <c r="B49" t="s">
        <v>110</v>
      </c>
      <c r="C49">
        <v>1.6000000000000001E-3</v>
      </c>
      <c r="D49">
        <v>3.8300000000000001E-2</v>
      </c>
      <c r="E49">
        <v>4.6899999999999997E-2</v>
      </c>
      <c r="F49">
        <v>0.1226</v>
      </c>
      <c r="G49">
        <v>5.6800000000000003E-2</v>
      </c>
      <c r="H49">
        <v>0.40050000000000002</v>
      </c>
      <c r="I49">
        <v>0.14649999999999999</v>
      </c>
      <c r="J49">
        <v>2.01E-2</v>
      </c>
    </row>
    <row r="50" spans="1:10" x14ac:dyDescent="0.25">
      <c r="A50" s="1"/>
      <c r="B50" t="s">
        <v>9</v>
      </c>
      <c r="C50">
        <v>0</v>
      </c>
      <c r="D50">
        <v>6.4000000000000003E-3</v>
      </c>
      <c r="E50">
        <v>4.7999999999999996E-3</v>
      </c>
      <c r="F50">
        <v>8.1199999999999994E-2</v>
      </c>
      <c r="G50">
        <v>0.16830000000000001</v>
      </c>
      <c r="H50">
        <v>0.41299999999999998</v>
      </c>
      <c r="I50">
        <v>0.15329999999999999</v>
      </c>
      <c r="J50">
        <v>6.3E-3</v>
      </c>
    </row>
    <row r="51" spans="1:10" x14ac:dyDescent="0.25">
      <c r="A51" s="1"/>
      <c r="B51" t="s">
        <v>10</v>
      </c>
      <c r="C51">
        <v>0</v>
      </c>
      <c r="D51">
        <v>1.6999999999999999E-3</v>
      </c>
      <c r="E51">
        <v>2.0000000000000001E-4</v>
      </c>
      <c r="F51">
        <v>1.6199999999999999E-2</v>
      </c>
      <c r="G51">
        <v>0.46550000000000002</v>
      </c>
      <c r="H51">
        <v>0.27150000000000002</v>
      </c>
      <c r="I51">
        <v>7.6600000000000001E-2</v>
      </c>
      <c r="J51">
        <v>1.6000000000000001E-3</v>
      </c>
    </row>
    <row r="52" spans="1:10" x14ac:dyDescent="0.25">
      <c r="A52" s="1"/>
      <c r="B52" t="s">
        <v>2</v>
      </c>
      <c r="C52">
        <v>0</v>
      </c>
      <c r="D52">
        <v>0</v>
      </c>
      <c r="E52">
        <v>0</v>
      </c>
      <c r="F52">
        <v>1E-4</v>
      </c>
      <c r="G52">
        <v>2.5000000000000001E-3</v>
      </c>
      <c r="H52">
        <v>0.42809999999999998</v>
      </c>
      <c r="I52">
        <v>0.39290000000000003</v>
      </c>
      <c r="J52">
        <v>9.7000000000000003E-3</v>
      </c>
    </row>
    <row r="53" spans="1:10" x14ac:dyDescent="0.25">
      <c r="A53" s="1"/>
      <c r="B53" t="s">
        <v>3</v>
      </c>
      <c r="C53">
        <v>2.9999999999999997E-4</v>
      </c>
      <c r="D53">
        <v>0</v>
      </c>
      <c r="E53">
        <v>0</v>
      </c>
      <c r="F53">
        <v>0</v>
      </c>
      <c r="G53">
        <v>0</v>
      </c>
      <c r="H53">
        <v>8.0999999999999996E-3</v>
      </c>
      <c r="I53">
        <v>0.82199999999999995</v>
      </c>
      <c r="J53">
        <v>3.0000000000000001E-3</v>
      </c>
    </row>
    <row r="54" spans="1:10" x14ac:dyDescent="0.25">
      <c r="A54" s="1"/>
      <c r="B54" t="s">
        <v>4</v>
      </c>
      <c r="C54">
        <v>1E-4</v>
      </c>
      <c r="D54">
        <v>0</v>
      </c>
      <c r="E54">
        <v>0</v>
      </c>
      <c r="F54">
        <v>4.0000000000000002E-4</v>
      </c>
      <c r="G54">
        <v>0</v>
      </c>
      <c r="H54">
        <v>2.1700000000000001E-2</v>
      </c>
      <c r="I54">
        <v>0.46310000000000001</v>
      </c>
      <c r="J54">
        <v>0.34799999999999998</v>
      </c>
    </row>
    <row r="55" spans="1:10" x14ac:dyDescent="0.25">
      <c r="A55" s="1"/>
    </row>
  </sheetData>
  <conditionalFormatting sqref="C7:J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J14 C17:J24 C27:J34 C37:J44 C47:J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2" sqref="A2"/>
    </sheetView>
  </sheetViews>
  <sheetFormatPr defaultRowHeight="15" x14ac:dyDescent="0.25"/>
  <sheetData>
    <row r="1" spans="1:7" x14ac:dyDescent="0.25">
      <c r="A1" t="s">
        <v>114</v>
      </c>
    </row>
    <row r="3" spans="1:7" x14ac:dyDescent="0.25">
      <c r="A3" s="1"/>
    </row>
    <row r="4" spans="1:7" x14ac:dyDescent="0.25">
      <c r="C4" t="s">
        <v>113</v>
      </c>
    </row>
    <row r="5" spans="1:7" x14ac:dyDescent="0.25">
      <c r="B5" t="s">
        <v>112</v>
      </c>
      <c r="C5">
        <v>1</v>
      </c>
      <c r="D5">
        <v>2</v>
      </c>
      <c r="E5">
        <v>3</v>
      </c>
      <c r="F5">
        <v>4</v>
      </c>
      <c r="G5">
        <v>5</v>
      </c>
    </row>
    <row r="6" spans="1:7" x14ac:dyDescent="0.25">
      <c r="A6" t="s">
        <v>108</v>
      </c>
      <c r="B6" s="23">
        <v>0</v>
      </c>
      <c r="C6" s="23">
        <v>0.11744833</v>
      </c>
      <c r="D6" s="23">
        <v>0.71258889999999997</v>
      </c>
      <c r="E6" s="23">
        <v>0.99441000000000002</v>
      </c>
      <c r="F6" s="23">
        <v>1</v>
      </c>
      <c r="G6" s="23">
        <v>1</v>
      </c>
    </row>
    <row r="7" spans="1:7" x14ac:dyDescent="0.25">
      <c r="A7" t="s">
        <v>109</v>
      </c>
      <c r="B7" s="23">
        <v>0</v>
      </c>
      <c r="C7" s="23">
        <v>2.6322720000000001E-2</v>
      </c>
      <c r="D7" s="23">
        <v>0.30626789999999998</v>
      </c>
      <c r="E7" s="23">
        <v>0.65848289999999998</v>
      </c>
      <c r="F7" s="23">
        <v>1</v>
      </c>
      <c r="G7" s="23">
        <v>1</v>
      </c>
    </row>
    <row r="8" spans="1:7" x14ac:dyDescent="0.25">
      <c r="A8" t="s">
        <v>110</v>
      </c>
      <c r="B8" s="23">
        <v>0</v>
      </c>
      <c r="C8" s="23">
        <v>0.10290414000000001</v>
      </c>
      <c r="D8" s="23">
        <v>0.31588830000000001</v>
      </c>
      <c r="E8" s="23">
        <v>0.68060860000000001</v>
      </c>
      <c r="F8" s="23">
        <v>0.87975769999999998</v>
      </c>
      <c r="G8" s="23">
        <v>1</v>
      </c>
    </row>
    <row r="9" spans="1:7" x14ac:dyDescent="0.25">
      <c r="A9" t="s">
        <v>9</v>
      </c>
      <c r="B9" s="23">
        <v>0</v>
      </c>
      <c r="C9" s="23">
        <v>4.6448669999999997E-2</v>
      </c>
      <c r="D9" s="23">
        <v>0.26695819999999998</v>
      </c>
      <c r="E9" s="23">
        <v>0.84180520000000003</v>
      </c>
      <c r="F9" s="23">
        <v>1</v>
      </c>
      <c r="G9" s="23">
        <v>1</v>
      </c>
    </row>
    <row r="10" spans="1:7" x14ac:dyDescent="0.25">
      <c r="A10" t="s">
        <v>10</v>
      </c>
      <c r="B10" s="23">
        <v>0</v>
      </c>
      <c r="C10" s="23">
        <v>4.8752959999999998E-2</v>
      </c>
      <c r="D10" s="23">
        <v>0.20685629999999999</v>
      </c>
      <c r="E10" s="23">
        <v>0.74333760000000004</v>
      </c>
      <c r="F10" s="23">
        <v>0.86702069999999998</v>
      </c>
      <c r="G10" s="23">
        <v>1</v>
      </c>
    </row>
    <row r="11" spans="1:7" x14ac:dyDescent="0.25">
      <c r="A11" t="s">
        <v>2</v>
      </c>
      <c r="B11" s="23">
        <v>0</v>
      </c>
      <c r="C11" s="23">
        <v>2.818944E-2</v>
      </c>
      <c r="D11" s="23">
        <v>0.22611800000000001</v>
      </c>
      <c r="E11" s="23">
        <v>0.77708679999999997</v>
      </c>
      <c r="F11" s="23">
        <v>1</v>
      </c>
      <c r="G11" s="23">
        <v>1</v>
      </c>
    </row>
    <row r="12" spans="1:7" x14ac:dyDescent="0.25">
      <c r="A12" t="s">
        <v>3</v>
      </c>
      <c r="B12" s="23">
        <v>0</v>
      </c>
      <c r="C12" s="23">
        <v>8.9721099999999998E-2</v>
      </c>
      <c r="D12" s="23">
        <v>0.36860409999999999</v>
      </c>
      <c r="E12" s="23">
        <v>0.75740580000000002</v>
      </c>
      <c r="F12" s="23">
        <v>0.91383519999999996</v>
      </c>
      <c r="G12" s="23">
        <v>1</v>
      </c>
    </row>
    <row r="13" spans="1:7" x14ac:dyDescent="0.25">
      <c r="A13" t="s">
        <v>4</v>
      </c>
      <c r="B13" s="23">
        <v>0</v>
      </c>
      <c r="C13" s="23">
        <v>8.9721099999999998E-2</v>
      </c>
      <c r="D13" s="23">
        <v>0.36860409999999999</v>
      </c>
      <c r="E13" s="23">
        <v>0.75740580000000002</v>
      </c>
      <c r="F13" s="23">
        <v>0.91383519999999996</v>
      </c>
      <c r="G13" s="23">
        <v>1</v>
      </c>
    </row>
  </sheetData>
  <conditionalFormatting sqref="B6:G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3" sqref="A3"/>
    </sheetView>
  </sheetViews>
  <sheetFormatPr defaultRowHeight="15" x14ac:dyDescent="0.25"/>
  <sheetData>
    <row r="1" spans="1:7" x14ac:dyDescent="0.25">
      <c r="A1" t="s">
        <v>120</v>
      </c>
    </row>
    <row r="2" spans="1:7" x14ac:dyDescent="0.25">
      <c r="A2" t="s">
        <v>121</v>
      </c>
    </row>
    <row r="4" spans="1:7" x14ac:dyDescent="0.25">
      <c r="A4" s="1"/>
      <c r="B4" t="s">
        <v>112</v>
      </c>
      <c r="C4" t="s">
        <v>115</v>
      </c>
      <c r="D4" t="s">
        <v>116</v>
      </c>
      <c r="E4" t="s">
        <v>117</v>
      </c>
      <c r="F4" t="s">
        <v>118</v>
      </c>
      <c r="G4" t="s">
        <v>119</v>
      </c>
    </row>
    <row r="5" spans="1:7" x14ac:dyDescent="0.25">
      <c r="A5" s="1">
        <v>1</v>
      </c>
      <c r="B5" s="23">
        <v>3.6814286000000002E-2</v>
      </c>
      <c r="C5" s="23">
        <v>3.6814286000000002E-2</v>
      </c>
      <c r="D5" s="23">
        <v>2.6828570999999999E-2</v>
      </c>
      <c r="E5" s="23">
        <v>1.7442856999999999E-2</v>
      </c>
      <c r="F5" s="23">
        <v>8.1285709999999994E-3</v>
      </c>
      <c r="G5" s="23">
        <v>8.5142859999999994E-3</v>
      </c>
    </row>
    <row r="6" spans="1:7" x14ac:dyDescent="0.25">
      <c r="A6" s="1">
        <v>2</v>
      </c>
      <c r="B6" s="23">
        <v>3.6814286000000002E-2</v>
      </c>
      <c r="C6" s="23">
        <v>3.6814286000000002E-2</v>
      </c>
      <c r="D6" s="23">
        <v>2.6828570999999999E-2</v>
      </c>
      <c r="E6" s="23">
        <v>1.7442856999999999E-2</v>
      </c>
      <c r="F6" s="23">
        <v>8.1285709999999994E-3</v>
      </c>
      <c r="G6" s="23">
        <v>8.5142859999999994E-3</v>
      </c>
    </row>
    <row r="7" spans="1:7" x14ac:dyDescent="0.25">
      <c r="A7" s="1">
        <v>3</v>
      </c>
      <c r="B7" s="23">
        <v>3.6814286000000002E-2</v>
      </c>
      <c r="C7" s="23">
        <v>3.6814286000000002E-2</v>
      </c>
      <c r="D7" s="23">
        <v>2.6828570999999999E-2</v>
      </c>
      <c r="E7" s="23">
        <v>1.7442856999999999E-2</v>
      </c>
      <c r="F7" s="23">
        <v>8.1285709999999994E-3</v>
      </c>
      <c r="G7" s="23">
        <v>8.5142859999999994E-3</v>
      </c>
    </row>
    <row r="8" spans="1:7" x14ac:dyDescent="0.25">
      <c r="A8" s="1">
        <v>4</v>
      </c>
      <c r="B8" s="23">
        <v>3.6814286000000002E-2</v>
      </c>
      <c r="C8" s="23">
        <v>3.6814286000000002E-2</v>
      </c>
      <c r="D8" s="23">
        <v>2.6828570999999999E-2</v>
      </c>
      <c r="E8" s="23">
        <v>1.7442856999999999E-2</v>
      </c>
      <c r="F8" s="23">
        <v>8.1285709999999994E-3</v>
      </c>
      <c r="G8" s="23">
        <v>8.5142859999999994E-3</v>
      </c>
    </row>
    <row r="9" spans="1:7" x14ac:dyDescent="0.25">
      <c r="A9" s="1">
        <v>5</v>
      </c>
      <c r="B9" s="23">
        <v>3.6814286000000002E-2</v>
      </c>
      <c r="C9" s="23">
        <v>4.0800000000000003E-2</v>
      </c>
      <c r="D9" s="23">
        <v>2.8850000000000001E-2</v>
      </c>
      <c r="E9" s="23">
        <v>1.8249999999999999E-2</v>
      </c>
      <c r="F9" s="23">
        <v>8.6999999999999994E-3</v>
      </c>
      <c r="G9" s="23">
        <v>8.5142859999999994E-3</v>
      </c>
    </row>
    <row r="10" spans="1:7" x14ac:dyDescent="0.25">
      <c r="A10" s="1">
        <v>6</v>
      </c>
      <c r="B10" s="23">
        <v>3.6814286000000002E-2</v>
      </c>
      <c r="C10" s="23">
        <v>4.0800000000000003E-2</v>
      </c>
      <c r="D10" s="23">
        <v>2.8850000000000001E-2</v>
      </c>
      <c r="E10" s="23">
        <v>1.8249999999999999E-2</v>
      </c>
      <c r="F10" s="23">
        <v>8.6999999999999994E-3</v>
      </c>
      <c r="G10" s="23">
        <v>8.5142859999999994E-3</v>
      </c>
    </row>
    <row r="11" spans="1:7" x14ac:dyDescent="0.25">
      <c r="A11" s="1">
        <v>7</v>
      </c>
      <c r="B11" s="23">
        <v>3.6814286000000002E-2</v>
      </c>
      <c r="C11" s="23">
        <v>3.9966666999999997E-2</v>
      </c>
      <c r="D11" s="23">
        <v>2.8433333000000002E-2</v>
      </c>
      <c r="E11" s="23">
        <v>1.8100000000000002E-2</v>
      </c>
      <c r="F11" s="23">
        <v>8.6666669999999994E-3</v>
      </c>
      <c r="G11" s="23">
        <v>8.5142859999999994E-3</v>
      </c>
    </row>
    <row r="12" spans="1:7" x14ac:dyDescent="0.25">
      <c r="A12" s="1">
        <v>8</v>
      </c>
      <c r="B12" s="23">
        <v>3.6814286000000002E-2</v>
      </c>
      <c r="C12" s="23">
        <v>3.9966666999999997E-2</v>
      </c>
      <c r="D12" s="23">
        <v>2.8433333000000002E-2</v>
      </c>
      <c r="E12" s="23">
        <v>1.8100000000000002E-2</v>
      </c>
      <c r="F12" s="23">
        <v>8.6666669999999994E-3</v>
      </c>
      <c r="G12" s="23">
        <v>8.5142859999999994E-3</v>
      </c>
    </row>
    <row r="13" spans="1:7" x14ac:dyDescent="0.25">
      <c r="A13" s="1">
        <v>9</v>
      </c>
      <c r="B13" s="23">
        <v>3.6814286000000002E-2</v>
      </c>
      <c r="C13" s="23">
        <v>3.9966666999999997E-2</v>
      </c>
      <c r="D13" s="23">
        <v>2.8433333000000002E-2</v>
      </c>
      <c r="E13" s="23">
        <v>1.8100000000000002E-2</v>
      </c>
      <c r="F13" s="23">
        <v>8.6666669999999994E-3</v>
      </c>
      <c r="G13" s="23">
        <v>8.5142859999999994E-3</v>
      </c>
    </row>
    <row r="14" spans="1:7" x14ac:dyDescent="0.25">
      <c r="A14" s="1">
        <v>10</v>
      </c>
      <c r="B14" s="23">
        <v>3.6814286000000002E-2</v>
      </c>
      <c r="C14" s="23">
        <v>2.6828570999999999E-2</v>
      </c>
      <c r="D14" s="23">
        <v>1.7442856999999999E-2</v>
      </c>
      <c r="E14" s="23">
        <v>8.1285709999999994E-3</v>
      </c>
      <c r="F14" s="23">
        <v>8.5142859999999994E-3</v>
      </c>
      <c r="G14" s="23">
        <v>8.5142859999999994E-3</v>
      </c>
    </row>
    <row r="15" spans="1:7" x14ac:dyDescent="0.25">
      <c r="A15" s="1">
        <v>11</v>
      </c>
      <c r="B15" s="23">
        <v>3.6814286000000002E-2</v>
      </c>
      <c r="C15" s="23">
        <v>2.6828570999999999E-2</v>
      </c>
      <c r="D15" s="23">
        <v>1.7442856999999999E-2</v>
      </c>
      <c r="E15" s="23">
        <v>8.1285709999999994E-3</v>
      </c>
      <c r="F15" s="23">
        <v>8.5142859999999994E-3</v>
      </c>
      <c r="G15" s="23">
        <v>8.5142859999999994E-3</v>
      </c>
    </row>
    <row r="16" spans="1:7" x14ac:dyDescent="0.25">
      <c r="A16" s="1">
        <v>12</v>
      </c>
      <c r="B16" s="23">
        <v>3.6814286000000002E-2</v>
      </c>
      <c r="C16" s="23">
        <v>2.6828570999999999E-2</v>
      </c>
      <c r="D16" s="23">
        <v>1.7442856999999999E-2</v>
      </c>
      <c r="E16" s="23">
        <v>8.1285709999999994E-3</v>
      </c>
      <c r="F16" s="23">
        <v>8.5142859999999994E-3</v>
      </c>
      <c r="G16" s="23">
        <v>8.5142859999999994E-3</v>
      </c>
    </row>
  </sheetData>
  <conditionalFormatting sqref="B5:G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A2" sqref="A2"/>
    </sheetView>
  </sheetViews>
  <sheetFormatPr defaultRowHeight="15" x14ac:dyDescent="0.25"/>
  <sheetData>
    <row r="1" spans="1:5" x14ac:dyDescent="0.25">
      <c r="A1" t="s">
        <v>123</v>
      </c>
    </row>
    <row r="3" spans="1:5" x14ac:dyDescent="0.25">
      <c r="A3" s="5"/>
      <c r="B3" t="s">
        <v>13</v>
      </c>
      <c r="C3" t="s">
        <v>14</v>
      </c>
      <c r="D3" t="s">
        <v>15</v>
      </c>
      <c r="E3" t="s">
        <v>16</v>
      </c>
    </row>
    <row r="4" spans="1:5" x14ac:dyDescent="0.25">
      <c r="A4" s="5" t="s">
        <v>17</v>
      </c>
      <c r="B4">
        <v>0.02</v>
      </c>
      <c r="C4">
        <v>0.18</v>
      </c>
      <c r="D4">
        <v>0</v>
      </c>
      <c r="E4">
        <v>0.14000000000000001</v>
      </c>
    </row>
    <row r="5" spans="1:5" x14ac:dyDescent="0.25">
      <c r="A5" s="5" t="s">
        <v>18</v>
      </c>
      <c r="B5">
        <v>0.03</v>
      </c>
      <c r="C5">
        <v>0.15</v>
      </c>
      <c r="D5">
        <v>0</v>
      </c>
      <c r="E5">
        <v>0.11</v>
      </c>
    </row>
    <row r="6" spans="1:5" x14ac:dyDescent="0.25">
      <c r="A6" s="5" t="s">
        <v>19</v>
      </c>
      <c r="B6">
        <v>0.03</v>
      </c>
      <c r="C6">
        <v>0.12</v>
      </c>
      <c r="D6">
        <v>0</v>
      </c>
      <c r="E6">
        <v>0.09</v>
      </c>
    </row>
    <row r="7" spans="1:5" x14ac:dyDescent="0.25">
      <c r="A7" s="5" t="s">
        <v>20</v>
      </c>
      <c r="B7">
        <v>0.03</v>
      </c>
      <c r="C7">
        <v>0.1</v>
      </c>
      <c r="D7">
        <v>0</v>
      </c>
      <c r="E7">
        <v>0.08</v>
      </c>
    </row>
    <row r="8" spans="1:5" x14ac:dyDescent="0.25">
      <c r="A8" s="5" t="s">
        <v>21</v>
      </c>
      <c r="B8">
        <v>0.03</v>
      </c>
      <c r="C8">
        <v>0.08</v>
      </c>
      <c r="D8">
        <v>0</v>
      </c>
      <c r="E8">
        <v>0.09</v>
      </c>
    </row>
    <row r="9" spans="1:5" x14ac:dyDescent="0.25">
      <c r="A9" s="5" t="s">
        <v>22</v>
      </c>
      <c r="B9">
        <v>0.03</v>
      </c>
      <c r="C9">
        <v>7.0000000000000007E-2</v>
      </c>
      <c r="D9">
        <v>0.18</v>
      </c>
      <c r="E9">
        <v>0.08</v>
      </c>
    </row>
    <row r="10" spans="1:5" x14ac:dyDescent="0.25">
      <c r="A10" s="5" t="s">
        <v>23</v>
      </c>
      <c r="B10">
        <v>0.03</v>
      </c>
      <c r="C10">
        <v>0.06</v>
      </c>
      <c r="D10">
        <v>0.16</v>
      </c>
      <c r="E10">
        <v>7.0000000000000007E-2</v>
      </c>
    </row>
    <row r="11" spans="1:5" x14ac:dyDescent="0.25">
      <c r="A11" s="5" t="s">
        <v>24</v>
      </c>
      <c r="B11">
        <v>0.03</v>
      </c>
      <c r="C11">
        <v>0.04</v>
      </c>
      <c r="D11">
        <v>0.15</v>
      </c>
      <c r="E11">
        <v>0.06</v>
      </c>
    </row>
    <row r="12" spans="1:5" x14ac:dyDescent="0.25">
      <c r="A12" s="5" t="s">
        <v>25</v>
      </c>
      <c r="B12">
        <v>0.03</v>
      </c>
      <c r="C12">
        <v>0.04</v>
      </c>
      <c r="D12">
        <v>0.13</v>
      </c>
      <c r="E12">
        <v>0.05</v>
      </c>
    </row>
    <row r="13" spans="1:5" x14ac:dyDescent="0.25">
      <c r="A13" s="5" t="s">
        <v>26</v>
      </c>
      <c r="B13">
        <v>0.03</v>
      </c>
      <c r="C13">
        <v>0.03</v>
      </c>
      <c r="D13">
        <v>0.1</v>
      </c>
      <c r="E13">
        <v>0.04</v>
      </c>
    </row>
    <row r="14" spans="1:5" x14ac:dyDescent="0.25">
      <c r="A14" s="5" t="s">
        <v>27</v>
      </c>
      <c r="B14">
        <v>0.03</v>
      </c>
      <c r="C14">
        <v>0.02</v>
      </c>
      <c r="D14">
        <v>7.0000000000000007E-2</v>
      </c>
      <c r="E14">
        <v>0.04</v>
      </c>
    </row>
    <row r="15" spans="1:5" x14ac:dyDescent="0.25">
      <c r="A15" s="5" t="s">
        <v>28</v>
      </c>
      <c r="B15">
        <v>0.03</v>
      </c>
      <c r="C15">
        <v>0.02</v>
      </c>
      <c r="D15">
        <v>0.05</v>
      </c>
      <c r="E15">
        <v>0.03</v>
      </c>
    </row>
    <row r="16" spans="1:5" x14ac:dyDescent="0.25">
      <c r="A16" s="5" t="s">
        <v>29</v>
      </c>
      <c r="B16">
        <v>0.03</v>
      </c>
      <c r="C16">
        <v>0.02</v>
      </c>
      <c r="D16">
        <v>0.04</v>
      </c>
      <c r="E16">
        <v>0.02</v>
      </c>
    </row>
    <row r="17" spans="1:5" x14ac:dyDescent="0.25">
      <c r="A17" s="5" t="s">
        <v>30</v>
      </c>
      <c r="B17">
        <v>0.02</v>
      </c>
      <c r="C17">
        <v>0.01</v>
      </c>
      <c r="D17">
        <v>0.03</v>
      </c>
      <c r="E17">
        <v>0.02</v>
      </c>
    </row>
    <row r="18" spans="1:5" x14ac:dyDescent="0.25">
      <c r="A18" s="5" t="s">
        <v>31</v>
      </c>
      <c r="B18">
        <v>0.03</v>
      </c>
      <c r="C18">
        <v>0.06</v>
      </c>
      <c r="D18">
        <v>0.02</v>
      </c>
      <c r="E18">
        <v>0.01</v>
      </c>
    </row>
    <row r="19" spans="1:5" x14ac:dyDescent="0.25">
      <c r="A19" s="5" t="s">
        <v>32</v>
      </c>
      <c r="B19">
        <v>0.02</v>
      </c>
      <c r="C19">
        <v>0</v>
      </c>
      <c r="D19">
        <v>0.02</v>
      </c>
      <c r="E19">
        <v>0.01</v>
      </c>
    </row>
    <row r="20" spans="1:5" x14ac:dyDescent="0.25">
      <c r="A20" s="5" t="s">
        <v>33</v>
      </c>
      <c r="B20">
        <v>0.02</v>
      </c>
      <c r="C20">
        <v>0</v>
      </c>
      <c r="D20">
        <v>0.01</v>
      </c>
      <c r="E20">
        <v>0.01</v>
      </c>
    </row>
    <row r="21" spans="1:5" x14ac:dyDescent="0.25">
      <c r="A21" s="5" t="s">
        <v>34</v>
      </c>
      <c r="B21">
        <v>0.02</v>
      </c>
      <c r="C21">
        <v>0</v>
      </c>
      <c r="D21">
        <v>0.01</v>
      </c>
      <c r="E21">
        <v>0.01</v>
      </c>
    </row>
    <row r="22" spans="1:5" x14ac:dyDescent="0.25">
      <c r="A22" s="5" t="s">
        <v>35</v>
      </c>
      <c r="B22">
        <v>0.02</v>
      </c>
      <c r="C22">
        <v>0</v>
      </c>
      <c r="D22">
        <v>0.01</v>
      </c>
      <c r="E22">
        <v>0.01</v>
      </c>
    </row>
    <row r="23" spans="1:5" x14ac:dyDescent="0.25">
      <c r="A23" s="5" t="s">
        <v>36</v>
      </c>
      <c r="B23">
        <v>0.02</v>
      </c>
      <c r="C23">
        <v>0</v>
      </c>
      <c r="D23">
        <v>0.01</v>
      </c>
      <c r="E23">
        <v>0.01</v>
      </c>
    </row>
    <row r="24" spans="1:5" x14ac:dyDescent="0.25">
      <c r="A24" s="5" t="s">
        <v>37</v>
      </c>
      <c r="B24">
        <v>0.03</v>
      </c>
      <c r="C24">
        <v>0</v>
      </c>
      <c r="D24">
        <v>0</v>
      </c>
      <c r="E24">
        <v>0</v>
      </c>
    </row>
    <row r="25" spans="1:5" x14ac:dyDescent="0.25">
      <c r="A25" s="5" t="s">
        <v>38</v>
      </c>
      <c r="B25">
        <v>0.02</v>
      </c>
      <c r="C25">
        <v>0</v>
      </c>
      <c r="D25">
        <v>0</v>
      </c>
      <c r="E25">
        <v>0</v>
      </c>
    </row>
    <row r="26" spans="1:5" x14ac:dyDescent="0.25">
      <c r="A26" s="5" t="s">
        <v>39</v>
      </c>
      <c r="B26">
        <v>0.03</v>
      </c>
      <c r="C26">
        <v>0</v>
      </c>
      <c r="D26">
        <v>0</v>
      </c>
      <c r="E26">
        <v>0</v>
      </c>
    </row>
    <row r="27" spans="1:5" x14ac:dyDescent="0.25">
      <c r="A27" s="5" t="s">
        <v>40</v>
      </c>
      <c r="B27">
        <v>0.02</v>
      </c>
      <c r="C27">
        <v>0</v>
      </c>
      <c r="D27">
        <v>0</v>
      </c>
      <c r="E27">
        <v>0</v>
      </c>
    </row>
    <row r="28" spans="1:5" x14ac:dyDescent="0.25">
      <c r="A28" s="5" t="s">
        <v>41</v>
      </c>
      <c r="B28">
        <v>0.37</v>
      </c>
      <c r="C28">
        <v>0</v>
      </c>
      <c r="D28">
        <v>0</v>
      </c>
      <c r="E2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A2" sqref="A2"/>
    </sheetView>
  </sheetViews>
  <sheetFormatPr defaultRowHeight="15" x14ac:dyDescent="0.25"/>
  <sheetData>
    <row r="1" spans="1:5" x14ac:dyDescent="0.25">
      <c r="A1" t="s">
        <v>124</v>
      </c>
    </row>
    <row r="3" spans="1:5" x14ac:dyDescent="0.25">
      <c r="A3" s="6"/>
      <c r="B3" s="6" t="s">
        <v>13</v>
      </c>
      <c r="C3" s="6" t="s">
        <v>14</v>
      </c>
      <c r="D3" s="6" t="s">
        <v>15</v>
      </c>
      <c r="E3" s="6" t="s">
        <v>16</v>
      </c>
    </row>
    <row r="4" spans="1:5" x14ac:dyDescent="0.25">
      <c r="A4" s="6" t="s">
        <v>42</v>
      </c>
      <c r="B4" s="6">
        <v>0</v>
      </c>
      <c r="C4" s="6">
        <v>0.65</v>
      </c>
      <c r="D4" s="6">
        <v>0.63</v>
      </c>
      <c r="E4" s="6">
        <v>0.71</v>
      </c>
    </row>
    <row r="5" spans="1:5" x14ac:dyDescent="0.25">
      <c r="A5" s="6" t="s">
        <v>43</v>
      </c>
      <c r="B5" s="6">
        <v>0</v>
      </c>
      <c r="C5" s="6">
        <v>0.65</v>
      </c>
      <c r="D5" s="6">
        <v>0</v>
      </c>
      <c r="E5" s="6">
        <v>0.71</v>
      </c>
    </row>
    <row r="6" spans="1:5" x14ac:dyDescent="0.25">
      <c r="A6" s="6" t="s">
        <v>44</v>
      </c>
      <c r="B6" s="6">
        <v>0</v>
      </c>
      <c r="C6" s="6">
        <v>0.65</v>
      </c>
      <c r="D6" s="6">
        <v>0</v>
      </c>
      <c r="E6" s="6">
        <v>0</v>
      </c>
    </row>
    <row r="7" spans="1:5" x14ac:dyDescent="0.25">
      <c r="A7" s="6" t="s">
        <v>9</v>
      </c>
      <c r="B7" s="6">
        <v>0</v>
      </c>
      <c r="C7" s="6">
        <v>0.65</v>
      </c>
      <c r="D7" s="6">
        <v>0</v>
      </c>
      <c r="E7" s="6">
        <v>0.71</v>
      </c>
    </row>
    <row r="8" spans="1:5" x14ac:dyDescent="0.25">
      <c r="A8" s="6" t="s">
        <v>45</v>
      </c>
      <c r="B8" s="6">
        <v>0.55000000000000004</v>
      </c>
      <c r="C8" s="6">
        <v>0.65</v>
      </c>
      <c r="D8" s="6">
        <v>0</v>
      </c>
      <c r="E8" s="6">
        <v>0.71</v>
      </c>
    </row>
    <row r="9" spans="1:5" x14ac:dyDescent="0.25">
      <c r="A9" s="6" t="s">
        <v>46</v>
      </c>
      <c r="B9" s="6">
        <v>0.71</v>
      </c>
      <c r="C9" s="6">
        <v>0.65</v>
      </c>
      <c r="D9" s="6">
        <v>0</v>
      </c>
      <c r="E9" s="6">
        <v>0.71</v>
      </c>
    </row>
    <row r="10" spans="1:5" x14ac:dyDescent="0.25">
      <c r="A10" s="6" t="s">
        <v>3</v>
      </c>
      <c r="B10" s="6">
        <v>0.73</v>
      </c>
      <c r="C10" s="6">
        <v>0.65</v>
      </c>
      <c r="D10" s="6">
        <v>0</v>
      </c>
      <c r="E10" s="6">
        <v>0.71</v>
      </c>
    </row>
    <row r="11" spans="1:5" x14ac:dyDescent="0.25">
      <c r="A11" s="6" t="s">
        <v>4</v>
      </c>
      <c r="B11" s="6">
        <v>0.73</v>
      </c>
      <c r="C11" s="6">
        <v>0.65</v>
      </c>
      <c r="D11" s="6">
        <v>0</v>
      </c>
      <c r="E11" s="6">
        <v>0.71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D4" sqref="D4"/>
    </sheetView>
  </sheetViews>
  <sheetFormatPr defaultRowHeight="15" x14ac:dyDescent="0.25"/>
  <sheetData>
    <row r="1" spans="1:9" x14ac:dyDescent="0.25">
      <c r="A1" s="7" t="s">
        <v>47</v>
      </c>
      <c r="B1" s="8" t="s">
        <v>48</v>
      </c>
      <c r="C1" s="8" t="s">
        <v>48</v>
      </c>
      <c r="D1" s="8" t="s">
        <v>5</v>
      </c>
      <c r="E1" s="8" t="s">
        <v>5</v>
      </c>
      <c r="F1" s="8" t="s">
        <v>49</v>
      </c>
      <c r="G1" s="8" t="s">
        <v>49</v>
      </c>
      <c r="H1" s="8" t="s">
        <v>50</v>
      </c>
      <c r="I1" s="8" t="s">
        <v>50</v>
      </c>
    </row>
    <row r="2" spans="1:9" x14ac:dyDescent="0.25">
      <c r="A2" s="7" t="s">
        <v>51</v>
      </c>
      <c r="B2" s="8" t="s">
        <v>52</v>
      </c>
      <c r="C2" s="8" t="s">
        <v>73</v>
      </c>
      <c r="D2" s="8" t="s">
        <v>52</v>
      </c>
      <c r="E2" s="8" t="s">
        <v>73</v>
      </c>
      <c r="F2" s="8" t="s">
        <v>52</v>
      </c>
      <c r="G2" s="8" t="s">
        <v>73</v>
      </c>
      <c r="H2" s="8" t="s">
        <v>52</v>
      </c>
      <c r="I2" s="8" t="s">
        <v>73</v>
      </c>
    </row>
    <row r="3" spans="1:9" x14ac:dyDescent="0.25">
      <c r="A3" s="8">
        <v>1</v>
      </c>
      <c r="B3" s="8">
        <v>695</v>
      </c>
      <c r="C3" s="8">
        <v>695</v>
      </c>
      <c r="D3" s="25">
        <v>28.044265530000001</v>
      </c>
      <c r="E3" s="25">
        <v>27.85136412</v>
      </c>
      <c r="F3" s="25">
        <v>34.106625190000003</v>
      </c>
      <c r="G3" s="25">
        <v>26.567002030000001</v>
      </c>
      <c r="H3" s="25">
        <v>95.557930839999997</v>
      </c>
      <c r="I3" s="25">
        <v>96.885524899999993</v>
      </c>
    </row>
    <row r="4" spans="1:9" x14ac:dyDescent="0.25">
      <c r="A4" s="8">
        <v>2</v>
      </c>
      <c r="B4" s="8">
        <v>949</v>
      </c>
      <c r="C4" s="8">
        <v>949</v>
      </c>
      <c r="D4" s="25">
        <v>40.374197969999997</v>
      </c>
      <c r="E4" s="25">
        <v>37.64431759</v>
      </c>
      <c r="F4" s="25">
        <v>50.485769570000002</v>
      </c>
      <c r="G4" s="25">
        <v>46.830284919999997</v>
      </c>
      <c r="H4" s="25">
        <v>133.42736669999999</v>
      </c>
      <c r="I4" s="25">
        <v>125.8213997</v>
      </c>
    </row>
    <row r="5" spans="1:9" x14ac:dyDescent="0.25">
      <c r="A5" s="8">
        <v>3</v>
      </c>
      <c r="B5" s="8">
        <v>1208</v>
      </c>
      <c r="C5" s="8">
        <v>1208</v>
      </c>
      <c r="D5" s="25">
        <v>50.046737380000003</v>
      </c>
      <c r="E5" s="25">
        <v>45.300896129999998</v>
      </c>
      <c r="F5" s="25">
        <v>73.059647229999996</v>
      </c>
      <c r="G5" s="25">
        <v>62.151043860000001</v>
      </c>
      <c r="H5" s="25">
        <v>182.09008589999999</v>
      </c>
      <c r="I5" s="25">
        <v>152.0571917</v>
      </c>
    </row>
    <row r="6" spans="1:9" x14ac:dyDescent="0.25">
      <c r="A6" s="8">
        <v>4</v>
      </c>
      <c r="B6" s="8">
        <v>1455</v>
      </c>
      <c r="C6" s="8">
        <v>1455</v>
      </c>
      <c r="D6" s="25">
        <v>57.634615009999997</v>
      </c>
      <c r="E6" s="25">
        <v>51.287159119999998</v>
      </c>
      <c r="F6" s="25">
        <v>102.5661152</v>
      </c>
      <c r="G6" s="25">
        <v>72.305172119999995</v>
      </c>
      <c r="H6" s="25">
        <v>241.4814331</v>
      </c>
      <c r="I6" s="25">
        <v>174.91601019999999</v>
      </c>
    </row>
    <row r="7" spans="1:9" x14ac:dyDescent="0.25">
      <c r="A7" s="8">
        <v>5</v>
      </c>
      <c r="B7" s="9">
        <v>1682</v>
      </c>
      <c r="C7" s="9">
        <v>1682</v>
      </c>
      <c r="D7" s="25">
        <v>63.587124940000002</v>
      </c>
      <c r="E7" s="25">
        <v>55.967493079999997</v>
      </c>
      <c r="F7" s="25">
        <v>138.57399240000001</v>
      </c>
      <c r="G7" s="25">
        <v>78.611853879999998</v>
      </c>
      <c r="H7" s="25">
        <v>309.57191410000001</v>
      </c>
      <c r="I7" s="25">
        <v>194.28571410000001</v>
      </c>
    </row>
    <row r="8" spans="1:9" x14ac:dyDescent="0.25">
      <c r="A8" s="8">
        <v>6</v>
      </c>
      <c r="B8" s="9">
        <v>1881</v>
      </c>
      <c r="C8" s="9">
        <v>1881</v>
      </c>
      <c r="D8" s="25">
        <v>68.256727729999994</v>
      </c>
      <c r="E8" s="25">
        <v>59.626792049999999</v>
      </c>
      <c r="F8" s="25">
        <v>179.00744639999999</v>
      </c>
      <c r="G8" s="25">
        <v>82.396612500000003</v>
      </c>
      <c r="H8" s="25">
        <v>382.25715939999998</v>
      </c>
      <c r="I8" s="25">
        <v>210.37353239999999</v>
      </c>
    </row>
    <row r="9" spans="1:9" x14ac:dyDescent="0.25">
      <c r="A9" s="8">
        <v>7</v>
      </c>
      <c r="B9" s="9">
        <v>2051</v>
      </c>
      <c r="C9" s="9">
        <v>2051</v>
      </c>
      <c r="D9" s="25">
        <v>71.919920300000001</v>
      </c>
      <c r="E9" s="25">
        <v>62.487799209999999</v>
      </c>
      <c r="F9" s="25">
        <v>220.37942509999999</v>
      </c>
      <c r="G9" s="25">
        <v>84.625488919999995</v>
      </c>
      <c r="H9" s="25">
        <v>454.16698639999998</v>
      </c>
      <c r="I9" s="25">
        <v>223.54060039999999</v>
      </c>
    </row>
    <row r="10" spans="1:9" x14ac:dyDescent="0.25">
      <c r="A10" s="8">
        <v>8</v>
      </c>
      <c r="B10" s="9">
        <v>2194</v>
      </c>
      <c r="C10" s="9">
        <v>2194</v>
      </c>
      <c r="D10" s="25">
        <v>74.793607949999995</v>
      </c>
      <c r="E10" s="25">
        <v>64.724665349999995</v>
      </c>
      <c r="F10" s="25">
        <v>258.8740244</v>
      </c>
      <c r="G10" s="25">
        <v>85.924306060000006</v>
      </c>
      <c r="H10" s="25">
        <v>520.15296609999996</v>
      </c>
      <c r="I10" s="25">
        <v>234.1998294</v>
      </c>
    </row>
    <row r="11" spans="1:9" x14ac:dyDescent="0.25">
      <c r="A11" s="8">
        <v>9</v>
      </c>
      <c r="B11" s="9">
        <v>2311</v>
      </c>
      <c r="C11" s="9">
        <v>2311</v>
      </c>
      <c r="D11" s="25">
        <v>77.047947710000003</v>
      </c>
      <c r="E11" s="25">
        <v>66.473549509999998</v>
      </c>
      <c r="F11" s="25">
        <v>291.65095609999997</v>
      </c>
      <c r="G11" s="25">
        <v>86.676644620000005</v>
      </c>
      <c r="H11" s="25">
        <v>576.65154749999999</v>
      </c>
      <c r="I11" s="25">
        <v>242.7579796</v>
      </c>
    </row>
    <row r="12" spans="1:9" x14ac:dyDescent="0.25">
      <c r="A12" s="8">
        <v>10</v>
      </c>
      <c r="B12" s="9">
        <v>2406</v>
      </c>
      <c r="C12" s="9">
        <v>2406</v>
      </c>
      <c r="D12" s="25">
        <v>78.816423760000006</v>
      </c>
      <c r="E12" s="25">
        <v>67.84090707</v>
      </c>
      <c r="F12" s="25">
        <v>317.51654139999999</v>
      </c>
      <c r="G12" s="25">
        <v>87.110953739999999</v>
      </c>
      <c r="H12" s="25">
        <v>622.22839299999998</v>
      </c>
      <c r="I12" s="25">
        <v>249.58627340000001</v>
      </c>
    </row>
    <row r="13" spans="1:9" x14ac:dyDescent="0.25">
      <c r="A13" s="8">
        <v>11</v>
      </c>
      <c r="B13" s="9">
        <v>2482</v>
      </c>
      <c r="C13" s="9">
        <v>2482</v>
      </c>
      <c r="D13" s="25">
        <v>80.203751249999996</v>
      </c>
      <c r="E13" s="25">
        <v>68.909969700000005</v>
      </c>
      <c r="F13" s="25">
        <v>336.73053019999998</v>
      </c>
      <c r="G13" s="25">
        <v>87.361183130000001</v>
      </c>
      <c r="H13" s="25">
        <v>657.25965210000004</v>
      </c>
      <c r="I13" s="25">
        <v>255.00832270000001</v>
      </c>
    </row>
    <row r="14" spans="1:9" x14ac:dyDescent="0.25">
      <c r="A14" s="8">
        <v>12</v>
      </c>
      <c r="B14" s="9">
        <v>2726</v>
      </c>
      <c r="C14" s="9">
        <v>2589</v>
      </c>
      <c r="D14" s="25">
        <v>81.292076750000007</v>
      </c>
      <c r="E14" s="25">
        <v>69.745811709999998</v>
      </c>
      <c r="F14" s="25">
        <v>350.37185410000001</v>
      </c>
      <c r="G14" s="25">
        <v>87.505193180000006</v>
      </c>
      <c r="H14" s="25">
        <v>683.19788659999995</v>
      </c>
      <c r="I14" s="25">
        <v>259.29791369999998</v>
      </c>
    </row>
    <row r="15" spans="1:9" x14ac:dyDescent="0.25">
      <c r="A15" s="8">
        <v>13</v>
      </c>
      <c r="B15" s="9">
        <v>2970</v>
      </c>
      <c r="C15" s="9">
        <v>2696</v>
      </c>
      <c r="D15" s="25">
        <v>82.145842270000003</v>
      </c>
      <c r="E15" s="25">
        <v>70.399311190000006</v>
      </c>
      <c r="F15" s="25">
        <v>359.74853630000001</v>
      </c>
      <c r="G15" s="25">
        <v>87.588019619999997</v>
      </c>
      <c r="H15" s="25">
        <v>701.87683049999998</v>
      </c>
      <c r="I15" s="25">
        <v>262.68195250000002</v>
      </c>
    </row>
    <row r="16" spans="1:9" x14ac:dyDescent="0.25">
      <c r="A16" s="8">
        <v>14</v>
      </c>
      <c r="B16" s="9">
        <v>3214</v>
      </c>
      <c r="C16" s="9">
        <v>2803</v>
      </c>
      <c r="D16" s="25">
        <v>82.815601060000006</v>
      </c>
      <c r="E16" s="25">
        <v>70.910246950000001</v>
      </c>
      <c r="F16" s="25">
        <v>366.05140410000001</v>
      </c>
      <c r="G16" s="25">
        <v>87.6356392</v>
      </c>
      <c r="H16" s="25">
        <v>715.06050809999999</v>
      </c>
      <c r="I16" s="25">
        <v>265.34575009999998</v>
      </c>
    </row>
    <row r="17" spans="1:9" x14ac:dyDescent="0.25">
      <c r="A17" s="8">
        <v>15</v>
      </c>
      <c r="B17" s="9">
        <v>3458</v>
      </c>
      <c r="C17" s="9">
        <v>2910</v>
      </c>
      <c r="D17" s="25">
        <v>83.341010940000004</v>
      </c>
      <c r="E17" s="25">
        <v>71.309719869999995</v>
      </c>
      <c r="F17" s="25">
        <v>370.22471469999999</v>
      </c>
      <c r="G17" s="25">
        <v>87.663011429999997</v>
      </c>
      <c r="H17" s="25">
        <v>724.23416829999996</v>
      </c>
      <c r="I17" s="25">
        <v>267.43903360000002</v>
      </c>
    </row>
    <row r="18" spans="1:9" x14ac:dyDescent="0.25">
      <c r="A18" s="8">
        <v>16</v>
      </c>
      <c r="B18" s="9">
        <v>3702</v>
      </c>
      <c r="C18" s="9">
        <v>3017</v>
      </c>
      <c r="D18" s="25">
        <v>83.753182530000004</v>
      </c>
      <c r="E18" s="25">
        <v>71.622046060000002</v>
      </c>
      <c r="F18" s="25">
        <v>372.96047190000002</v>
      </c>
      <c r="G18" s="25">
        <v>87.678743370000007</v>
      </c>
      <c r="H18" s="25">
        <v>730.5545085</v>
      </c>
      <c r="I18" s="25">
        <v>269.08181949999999</v>
      </c>
    </row>
    <row r="19" spans="1:9" x14ac:dyDescent="0.25">
      <c r="A19" s="8">
        <v>17</v>
      </c>
      <c r="B19" s="9">
        <v>3946</v>
      </c>
      <c r="C19" s="9">
        <v>3124</v>
      </c>
      <c r="D19" s="25">
        <v>84.076521349999993</v>
      </c>
      <c r="E19" s="25">
        <v>71.866236950000001</v>
      </c>
      <c r="F19" s="25">
        <v>374.74211539999999</v>
      </c>
      <c r="G19" s="25">
        <v>87.687784530000002</v>
      </c>
      <c r="H19" s="25">
        <v>734.87930259999996</v>
      </c>
      <c r="I19" s="25">
        <v>270.36973619999998</v>
      </c>
    </row>
    <row r="20" spans="1:9" x14ac:dyDescent="0.25">
      <c r="A20" s="8">
        <v>18</v>
      </c>
      <c r="B20" s="9">
        <v>4190</v>
      </c>
      <c r="C20" s="9">
        <v>3231</v>
      </c>
      <c r="D20" s="25">
        <v>84.330172989999994</v>
      </c>
      <c r="E20" s="25">
        <v>72.057156539999994</v>
      </c>
      <c r="F20" s="25">
        <v>375.89743859999999</v>
      </c>
      <c r="G20" s="25">
        <v>87.69298028</v>
      </c>
      <c r="H20" s="25">
        <v>737.82476859999997</v>
      </c>
      <c r="I20" s="25">
        <v>271.37863440000001</v>
      </c>
    </row>
    <row r="21" spans="1:9" x14ac:dyDescent="0.25">
      <c r="A21" s="8">
        <v>19</v>
      </c>
      <c r="B21" s="9">
        <v>4434</v>
      </c>
      <c r="C21" s="9">
        <v>3338</v>
      </c>
      <c r="D21" s="25">
        <v>84.52915668</v>
      </c>
      <c r="E21" s="25">
        <v>72.206426199999996</v>
      </c>
      <c r="F21" s="25">
        <v>376.6445387</v>
      </c>
      <c r="G21" s="25">
        <v>87.695966100000007</v>
      </c>
      <c r="H21" s="25">
        <v>739.82442160000005</v>
      </c>
      <c r="I21" s="25">
        <v>272.16846939999999</v>
      </c>
    </row>
    <row r="22" spans="1:9" x14ac:dyDescent="0.25">
      <c r="A22" s="8">
        <v>20</v>
      </c>
      <c r="B22" s="9">
        <v>4434</v>
      </c>
      <c r="C22" s="9">
        <v>3338</v>
      </c>
      <c r="D22" s="25">
        <v>84.685254659999998</v>
      </c>
      <c r="E22" s="25">
        <v>72.323132049999998</v>
      </c>
      <c r="F22" s="25">
        <v>377.12678940000001</v>
      </c>
      <c r="G22" s="25">
        <v>87.697681919999994</v>
      </c>
      <c r="H22" s="25">
        <v>741.17902609999999</v>
      </c>
      <c r="I22" s="25">
        <v>272.78650670000002</v>
      </c>
    </row>
    <row r="23" spans="1:9" x14ac:dyDescent="0.25">
      <c r="A23" s="8">
        <v>21</v>
      </c>
      <c r="B23" s="9">
        <v>4434</v>
      </c>
      <c r="C23" s="9">
        <v>3338</v>
      </c>
      <c r="D23" s="25">
        <v>84.807709819999999</v>
      </c>
      <c r="E23" s="25">
        <v>72.414378009999993</v>
      </c>
      <c r="F23" s="25">
        <v>377.43771950000001</v>
      </c>
      <c r="G23" s="25">
        <v>87.698667920000005</v>
      </c>
      <c r="H23" s="25">
        <v>742.09531300000003</v>
      </c>
      <c r="I23" s="25">
        <v>273.26993119999997</v>
      </c>
    </row>
    <row r="24" spans="1:9" x14ac:dyDescent="0.25">
      <c r="A24" s="8">
        <v>22</v>
      </c>
      <c r="B24" s="9">
        <v>4434</v>
      </c>
      <c r="C24" s="9">
        <v>3338</v>
      </c>
      <c r="D24" s="25">
        <v>84.903772989999993</v>
      </c>
      <c r="E24" s="25">
        <v>72.485718270000007</v>
      </c>
      <c r="F24" s="25">
        <v>377.6380408</v>
      </c>
      <c r="G24" s="25">
        <v>87.699234520000005</v>
      </c>
      <c r="H24" s="25">
        <v>742.71449489999998</v>
      </c>
      <c r="I24" s="25">
        <v>273.64795079999999</v>
      </c>
    </row>
    <row r="25" spans="1:9" x14ac:dyDescent="0.25">
      <c r="A25" s="8">
        <v>23</v>
      </c>
      <c r="B25" s="9">
        <v>4434</v>
      </c>
      <c r="C25" s="9">
        <v>3338</v>
      </c>
      <c r="D25" s="25">
        <v>84.979132269999994</v>
      </c>
      <c r="E25" s="25">
        <v>72.541495350000005</v>
      </c>
      <c r="F25" s="25">
        <v>377.76703859999998</v>
      </c>
      <c r="G25" s="25">
        <v>87.699560120000001</v>
      </c>
      <c r="H25" s="25">
        <v>743.13262640000005</v>
      </c>
      <c r="I25" s="25">
        <v>273.94347959999999</v>
      </c>
    </row>
    <row r="26" spans="1:9" x14ac:dyDescent="0.25">
      <c r="A26" s="8">
        <v>24</v>
      </c>
      <c r="B26" s="9">
        <v>4434</v>
      </c>
      <c r="C26" s="9">
        <v>3338</v>
      </c>
      <c r="D26" s="25">
        <v>85.038249829999998</v>
      </c>
      <c r="E26" s="25">
        <v>72.585104419999993</v>
      </c>
      <c r="F26" s="25">
        <v>377.85008140000002</v>
      </c>
      <c r="G26" s="25">
        <v>87.699747220000006</v>
      </c>
      <c r="H26" s="25">
        <v>743.41486090000001</v>
      </c>
      <c r="I26" s="25">
        <v>274.17447720000001</v>
      </c>
    </row>
    <row r="27" spans="1:9" x14ac:dyDescent="0.25">
      <c r="A27" s="8">
        <v>25</v>
      </c>
      <c r="B27" s="9">
        <v>4434</v>
      </c>
      <c r="C27" s="9">
        <v>3338</v>
      </c>
      <c r="D27" s="25">
        <v>85.084626159999999</v>
      </c>
      <c r="E27" s="25">
        <v>72.619199980000005</v>
      </c>
      <c r="F27" s="25">
        <v>377.9035298</v>
      </c>
      <c r="G27" s="25">
        <v>87.699854740000006</v>
      </c>
      <c r="H27" s="25">
        <v>743.60530800000004</v>
      </c>
      <c r="I27" s="25">
        <v>274.35500910000002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A3" sqref="A3"/>
    </sheetView>
  </sheetViews>
  <sheetFormatPr defaultRowHeight="15" x14ac:dyDescent="0.25"/>
  <sheetData>
    <row r="1" spans="1:9" x14ac:dyDescent="0.25">
      <c r="B1" s="7" t="s">
        <v>53</v>
      </c>
      <c r="F1" s="24" t="s">
        <v>54</v>
      </c>
      <c r="G1" s="24"/>
    </row>
    <row r="2" spans="1:9" x14ac:dyDescent="0.25">
      <c r="A2" s="7" t="s">
        <v>55</v>
      </c>
      <c r="B2" s="7" t="s">
        <v>0</v>
      </c>
      <c r="C2" s="7" t="s">
        <v>56</v>
      </c>
      <c r="D2" s="7" t="s">
        <v>11</v>
      </c>
      <c r="E2" s="7" t="s">
        <v>50</v>
      </c>
      <c r="F2" s="7" t="s">
        <v>0</v>
      </c>
      <c r="G2" s="7" t="s">
        <v>56</v>
      </c>
      <c r="H2" s="7" t="s">
        <v>11</v>
      </c>
      <c r="I2" s="7" t="s">
        <v>50</v>
      </c>
    </row>
    <row r="3" spans="1:9" x14ac:dyDescent="0.25">
      <c r="A3" s="8">
        <v>1</v>
      </c>
      <c r="B3" s="8">
        <v>385</v>
      </c>
      <c r="C3" s="8">
        <v>103</v>
      </c>
      <c r="D3" s="8">
        <v>214</v>
      </c>
      <c r="E3" s="8">
        <v>163</v>
      </c>
      <c r="F3" s="8">
        <v>0.84699999999999998</v>
      </c>
      <c r="G3" s="8">
        <v>0.82499999999999996</v>
      </c>
      <c r="H3" s="8">
        <v>0.875</v>
      </c>
      <c r="I3" s="8">
        <v>0.875</v>
      </c>
    </row>
    <row r="4" spans="1:9" x14ac:dyDescent="0.25">
      <c r="A4" s="8">
        <v>2</v>
      </c>
      <c r="B4" s="8">
        <v>385</v>
      </c>
      <c r="C4" s="8">
        <v>103</v>
      </c>
      <c r="D4" s="8">
        <v>214</v>
      </c>
      <c r="E4" s="8">
        <v>186</v>
      </c>
      <c r="F4" s="8">
        <v>0.84699999999999998</v>
      </c>
      <c r="G4" s="8">
        <v>0.82499999999999996</v>
      </c>
      <c r="H4" s="8">
        <v>0.875</v>
      </c>
      <c r="I4" s="8">
        <v>0.875</v>
      </c>
    </row>
    <row r="5" spans="1:9" x14ac:dyDescent="0.25">
      <c r="A5" s="8">
        <v>3</v>
      </c>
      <c r="B5" s="8">
        <v>385</v>
      </c>
      <c r="C5" s="8">
        <v>103</v>
      </c>
      <c r="D5" s="8">
        <v>214</v>
      </c>
      <c r="E5" s="8">
        <v>198</v>
      </c>
      <c r="F5" s="8">
        <v>0.84699999999999998</v>
      </c>
      <c r="G5" s="8">
        <v>0.82499999999999996</v>
      </c>
      <c r="H5" s="8">
        <v>0.875</v>
      </c>
      <c r="I5" s="8">
        <v>0.875</v>
      </c>
    </row>
    <row r="6" spans="1:9" x14ac:dyDescent="0.25">
      <c r="A6" s="8">
        <v>4</v>
      </c>
      <c r="B6" s="8">
        <v>385</v>
      </c>
      <c r="C6" s="8">
        <v>103</v>
      </c>
      <c r="D6" s="8">
        <v>214</v>
      </c>
      <c r="E6" s="8">
        <v>210</v>
      </c>
      <c r="F6" s="8">
        <v>0.84699999999999998</v>
      </c>
      <c r="G6" s="8">
        <v>0.82499999999999996</v>
      </c>
      <c r="H6" s="8">
        <v>0.875</v>
      </c>
      <c r="I6" s="8">
        <v>0.875</v>
      </c>
    </row>
    <row r="7" spans="1:9" x14ac:dyDescent="0.25">
      <c r="A7" s="8">
        <v>5</v>
      </c>
      <c r="B7" s="8">
        <v>385</v>
      </c>
      <c r="C7" s="8">
        <v>103</v>
      </c>
      <c r="D7" s="8">
        <v>214</v>
      </c>
      <c r="E7" s="8">
        <v>222</v>
      </c>
      <c r="F7" s="8">
        <v>0.84699999999999998</v>
      </c>
      <c r="G7" s="8">
        <v>0.82499999999999996</v>
      </c>
      <c r="H7" s="8">
        <v>0.875</v>
      </c>
      <c r="I7" s="8">
        <v>0.875</v>
      </c>
    </row>
    <row r="8" spans="1:9" x14ac:dyDescent="0.25">
      <c r="A8" s="8">
        <v>6</v>
      </c>
      <c r="B8" s="8">
        <v>385</v>
      </c>
      <c r="C8" s="8">
        <v>103</v>
      </c>
      <c r="D8" s="8">
        <v>214</v>
      </c>
      <c r="E8" s="8">
        <v>234</v>
      </c>
      <c r="F8" s="8">
        <v>0.84699999999999998</v>
      </c>
      <c r="G8" s="8">
        <v>0.82499999999999996</v>
      </c>
      <c r="H8" s="8">
        <v>0.875</v>
      </c>
      <c r="I8" s="8">
        <v>0.875</v>
      </c>
    </row>
    <row r="9" spans="1:9" x14ac:dyDescent="0.25">
      <c r="A9" s="8">
        <v>7</v>
      </c>
      <c r="B9" s="8">
        <v>385</v>
      </c>
      <c r="C9" s="8">
        <v>103</v>
      </c>
      <c r="D9" s="8">
        <v>214</v>
      </c>
      <c r="E9" s="8">
        <v>245</v>
      </c>
      <c r="F9" s="8">
        <v>0.84699999999999998</v>
      </c>
      <c r="G9" s="8">
        <v>0.82499999999999996</v>
      </c>
      <c r="H9" s="8">
        <v>0.875</v>
      </c>
      <c r="I9" s="8">
        <v>0.875</v>
      </c>
    </row>
    <row r="10" spans="1:9" x14ac:dyDescent="0.25">
      <c r="A10" s="8">
        <v>8</v>
      </c>
      <c r="B10" s="8">
        <v>385</v>
      </c>
      <c r="C10" s="8">
        <v>103</v>
      </c>
      <c r="D10" s="8">
        <v>214</v>
      </c>
      <c r="E10" s="8">
        <v>257</v>
      </c>
      <c r="F10" s="8">
        <v>0.84699999999999998</v>
      </c>
      <c r="G10" s="8">
        <v>0.82499999999999996</v>
      </c>
      <c r="H10" s="8">
        <v>0.875</v>
      </c>
      <c r="I10" s="8">
        <v>0.875</v>
      </c>
    </row>
    <row r="11" spans="1:9" x14ac:dyDescent="0.25">
      <c r="A11" s="8">
        <v>9</v>
      </c>
      <c r="B11" s="8">
        <v>385</v>
      </c>
      <c r="C11" s="8">
        <v>103</v>
      </c>
      <c r="D11" s="8">
        <v>214</v>
      </c>
      <c r="E11" s="8">
        <v>257</v>
      </c>
      <c r="F11" s="8">
        <v>0.84699999999999998</v>
      </c>
      <c r="G11" s="8">
        <v>0.82499999999999996</v>
      </c>
      <c r="H11" s="8">
        <v>0.875</v>
      </c>
      <c r="I11" s="8">
        <v>0.875</v>
      </c>
    </row>
    <row r="12" spans="1:9" x14ac:dyDescent="0.25">
      <c r="A12" s="8">
        <v>10</v>
      </c>
      <c r="B12" s="8">
        <v>385</v>
      </c>
      <c r="C12" s="8">
        <v>103</v>
      </c>
      <c r="D12" s="8">
        <v>214</v>
      </c>
      <c r="E12" s="8">
        <v>257</v>
      </c>
      <c r="F12" s="8">
        <v>0.84699999999999998</v>
      </c>
      <c r="G12" s="8">
        <v>0.82499999999999996</v>
      </c>
      <c r="H12" s="8">
        <v>0.875</v>
      </c>
      <c r="I12" s="8">
        <v>0.875</v>
      </c>
    </row>
    <row r="13" spans="1:9" x14ac:dyDescent="0.25">
      <c r="A13" s="8">
        <v>11</v>
      </c>
      <c r="B13" s="8">
        <v>385</v>
      </c>
      <c r="C13" s="8">
        <v>103</v>
      </c>
      <c r="D13" s="8">
        <v>214</v>
      </c>
      <c r="E13" s="8">
        <v>257</v>
      </c>
      <c r="F13" s="8">
        <v>0.84699999999999998</v>
      </c>
      <c r="G13" s="8">
        <v>0.82499999999999996</v>
      </c>
      <c r="H13" s="8">
        <v>0.875</v>
      </c>
      <c r="I13" s="8">
        <v>0.875</v>
      </c>
    </row>
    <row r="14" spans="1:9" x14ac:dyDescent="0.25">
      <c r="A14" s="8">
        <v>12</v>
      </c>
      <c r="B14" s="8">
        <v>385</v>
      </c>
      <c r="C14" s="8">
        <v>103</v>
      </c>
      <c r="D14" s="8">
        <v>214</v>
      </c>
      <c r="E14" s="8">
        <v>257</v>
      </c>
      <c r="F14" s="8">
        <v>0.84699999999999998</v>
      </c>
      <c r="G14" s="8">
        <v>0.82499999999999996</v>
      </c>
      <c r="H14" s="8">
        <v>0.875</v>
      </c>
      <c r="I14" s="8">
        <v>0.875</v>
      </c>
    </row>
    <row r="15" spans="1:9" x14ac:dyDescent="0.25">
      <c r="A15" s="8">
        <v>13</v>
      </c>
      <c r="B15" s="8">
        <v>385</v>
      </c>
      <c r="C15" s="8">
        <v>103</v>
      </c>
      <c r="D15" s="8">
        <v>214</v>
      </c>
      <c r="E15" s="8">
        <v>257</v>
      </c>
      <c r="F15" s="8">
        <v>0.84699999999999998</v>
      </c>
      <c r="G15" s="8">
        <v>0.82499999999999996</v>
      </c>
      <c r="H15" s="8">
        <v>0.875</v>
      </c>
      <c r="I15" s="8">
        <v>0.875</v>
      </c>
    </row>
    <row r="16" spans="1:9" x14ac:dyDescent="0.25">
      <c r="A16" s="8">
        <v>14</v>
      </c>
      <c r="B16" s="8">
        <v>385</v>
      </c>
      <c r="C16" s="8">
        <v>103</v>
      </c>
      <c r="D16" s="8">
        <v>214</v>
      </c>
      <c r="E16" s="8">
        <v>257</v>
      </c>
      <c r="F16" s="8">
        <v>0.84699999999999998</v>
      </c>
      <c r="G16" s="8">
        <v>0.82499999999999996</v>
      </c>
      <c r="H16" s="8">
        <v>0.875</v>
      </c>
      <c r="I16" s="8">
        <v>0.875</v>
      </c>
    </row>
    <row r="17" spans="1:9" x14ac:dyDescent="0.25">
      <c r="A17" s="8">
        <v>15</v>
      </c>
      <c r="B17" s="8">
        <v>385</v>
      </c>
      <c r="C17" s="8">
        <v>103</v>
      </c>
      <c r="D17" s="8">
        <v>214</v>
      </c>
      <c r="E17" s="8">
        <v>257</v>
      </c>
      <c r="F17" s="8">
        <v>0.84699999999999998</v>
      </c>
      <c r="G17" s="8">
        <v>0.82499999999999996</v>
      </c>
      <c r="H17" s="8">
        <v>0.875</v>
      </c>
      <c r="I17" s="8">
        <v>0.875</v>
      </c>
    </row>
    <row r="18" spans="1:9" x14ac:dyDescent="0.25">
      <c r="A18" s="8">
        <v>16</v>
      </c>
      <c r="B18" s="8">
        <v>385</v>
      </c>
      <c r="C18" s="8">
        <v>103</v>
      </c>
      <c r="D18" s="8">
        <v>214</v>
      </c>
      <c r="E18" s="8">
        <v>257</v>
      </c>
      <c r="F18" s="8">
        <v>0.84699999999999998</v>
      </c>
      <c r="G18" s="8">
        <v>0.82499999999999996</v>
      </c>
      <c r="H18" s="8">
        <v>0.875</v>
      </c>
      <c r="I18" s="8">
        <v>0.875</v>
      </c>
    </row>
    <row r="19" spans="1:9" x14ac:dyDescent="0.25">
      <c r="A19" s="8">
        <v>17</v>
      </c>
      <c r="B19" s="8">
        <v>385</v>
      </c>
      <c r="C19" s="8">
        <v>103</v>
      </c>
      <c r="D19" s="8">
        <v>214</v>
      </c>
      <c r="E19" s="8">
        <v>257</v>
      </c>
      <c r="F19" s="8">
        <v>0.84699999999999998</v>
      </c>
      <c r="G19" s="8">
        <v>0.82499999999999996</v>
      </c>
      <c r="H19" s="8">
        <v>0.875</v>
      </c>
      <c r="I19" s="8">
        <v>0.875</v>
      </c>
    </row>
    <row r="20" spans="1:9" x14ac:dyDescent="0.25">
      <c r="A20" s="8">
        <v>18</v>
      </c>
      <c r="B20" s="8">
        <v>385</v>
      </c>
      <c r="C20" s="8">
        <v>103</v>
      </c>
      <c r="D20" s="8">
        <v>214</v>
      </c>
      <c r="E20" s="8">
        <v>257</v>
      </c>
      <c r="F20" s="8">
        <v>0.84699999999999998</v>
      </c>
      <c r="G20" s="8">
        <v>0.82499999999999996</v>
      </c>
      <c r="H20" s="8">
        <v>0.875</v>
      </c>
      <c r="I20" s="8">
        <v>0.875</v>
      </c>
    </row>
    <row r="21" spans="1:9" x14ac:dyDescent="0.25">
      <c r="A21" s="8">
        <v>19</v>
      </c>
      <c r="B21" s="8">
        <v>385</v>
      </c>
      <c r="C21" s="8">
        <v>103</v>
      </c>
      <c r="D21" s="8">
        <v>214</v>
      </c>
      <c r="E21" s="8">
        <v>257</v>
      </c>
      <c r="F21" s="8">
        <v>0.84699999999999998</v>
      </c>
      <c r="G21" s="8">
        <v>0.82499999999999996</v>
      </c>
      <c r="H21" s="8">
        <v>0.875</v>
      </c>
      <c r="I21" s="8">
        <v>0.875</v>
      </c>
    </row>
    <row r="22" spans="1:9" x14ac:dyDescent="0.25">
      <c r="A22" s="8">
        <v>20</v>
      </c>
      <c r="B22" s="8">
        <v>385</v>
      </c>
      <c r="C22" s="8">
        <v>103</v>
      </c>
      <c r="D22" s="8">
        <v>214</v>
      </c>
      <c r="E22" s="8">
        <v>257</v>
      </c>
      <c r="F22" s="8">
        <v>0.84699999999999998</v>
      </c>
      <c r="G22" s="8">
        <v>0.82499999999999996</v>
      </c>
      <c r="H22" s="8">
        <v>0.875</v>
      </c>
      <c r="I22" s="8">
        <v>0.875</v>
      </c>
    </row>
    <row r="23" spans="1:9" x14ac:dyDescent="0.25">
      <c r="A23" s="8">
        <v>21</v>
      </c>
      <c r="B23" s="8">
        <v>385</v>
      </c>
      <c r="C23" s="8">
        <v>103</v>
      </c>
      <c r="D23" s="8">
        <v>214</v>
      </c>
      <c r="E23" s="8">
        <v>257</v>
      </c>
      <c r="F23" s="8">
        <v>0.84699999999999998</v>
      </c>
      <c r="G23" s="8">
        <v>0.82499999999999996</v>
      </c>
      <c r="H23" s="8">
        <v>0.875</v>
      </c>
      <c r="I23" s="8">
        <v>0.875</v>
      </c>
    </row>
    <row r="24" spans="1:9" x14ac:dyDescent="0.25">
      <c r="A24" s="8">
        <v>22</v>
      </c>
      <c r="B24" s="8">
        <v>385</v>
      </c>
      <c r="C24" s="8">
        <v>103</v>
      </c>
      <c r="D24" s="8">
        <v>214</v>
      </c>
      <c r="E24" s="8">
        <v>257</v>
      </c>
      <c r="F24" s="8">
        <v>0.84699999999999998</v>
      </c>
      <c r="G24" s="8">
        <v>0.82499999999999996</v>
      </c>
      <c r="H24" s="8">
        <v>0.875</v>
      </c>
      <c r="I24" s="8">
        <v>0.875</v>
      </c>
    </row>
    <row r="25" spans="1:9" x14ac:dyDescent="0.25">
      <c r="A25" s="8">
        <v>23</v>
      </c>
      <c r="B25" s="8">
        <v>385</v>
      </c>
      <c r="C25" s="8">
        <v>103</v>
      </c>
      <c r="D25" s="8">
        <v>214</v>
      </c>
      <c r="E25" s="8">
        <v>257</v>
      </c>
      <c r="F25" s="8">
        <v>0.84699999999999998</v>
      </c>
      <c r="G25" s="8">
        <v>0.82499999999999996</v>
      </c>
      <c r="H25" s="8">
        <v>0.875</v>
      </c>
      <c r="I25" s="8">
        <v>0.875</v>
      </c>
    </row>
    <row r="26" spans="1:9" x14ac:dyDescent="0.25">
      <c r="A26" s="8">
        <v>24</v>
      </c>
      <c r="B26" s="8">
        <v>385</v>
      </c>
      <c r="C26" s="8">
        <v>103</v>
      </c>
      <c r="D26" s="8">
        <v>214</v>
      </c>
      <c r="E26" s="8">
        <v>257</v>
      </c>
      <c r="F26" s="8">
        <v>0.84699999999999998</v>
      </c>
      <c r="G26" s="8">
        <v>0.82499999999999996</v>
      </c>
      <c r="H26" s="8">
        <v>0.875</v>
      </c>
      <c r="I26" s="8">
        <v>0.875</v>
      </c>
    </row>
    <row r="27" spans="1:9" x14ac:dyDescent="0.25">
      <c r="A27" s="8">
        <v>25</v>
      </c>
      <c r="B27" s="8">
        <v>385</v>
      </c>
      <c r="C27" s="8">
        <v>103</v>
      </c>
      <c r="D27" s="8">
        <v>214</v>
      </c>
      <c r="E27" s="8">
        <v>257</v>
      </c>
      <c r="F27" s="8">
        <v>0.84699999999999998</v>
      </c>
      <c r="G27" s="8">
        <v>0.82499999999999996</v>
      </c>
      <c r="H27" s="8">
        <v>0.875</v>
      </c>
      <c r="I27" s="8">
        <v>0.875</v>
      </c>
    </row>
  </sheetData>
  <mergeCells count="1">
    <mergeCell ref="F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opLeftCell="A5" workbookViewId="0">
      <selection activeCell="A7" sqref="A7"/>
    </sheetView>
  </sheetViews>
  <sheetFormatPr defaultRowHeight="15" x14ac:dyDescent="0.25"/>
  <cols>
    <col min="1" max="1" width="13.140625" style="6" bestFit="1" customWidth="1"/>
    <col min="2" max="2" width="10.85546875" style="6" bestFit="1" customWidth="1"/>
    <col min="3" max="16384" width="9.140625" style="6"/>
  </cols>
  <sheetData>
    <row r="1" spans="1:18" x14ac:dyDescent="0.25">
      <c r="A1" s="6" t="s">
        <v>57</v>
      </c>
      <c r="B1" s="6" t="s">
        <v>58</v>
      </c>
      <c r="C1" s="6" t="s">
        <v>59</v>
      </c>
      <c r="D1" s="13" t="s">
        <v>60</v>
      </c>
      <c r="E1" s="6" t="s">
        <v>61</v>
      </c>
      <c r="F1" s="6" t="s">
        <v>62</v>
      </c>
      <c r="G1" s="6" t="s">
        <v>63</v>
      </c>
      <c r="H1" s="6" t="s">
        <v>64</v>
      </c>
      <c r="I1" s="6" t="s">
        <v>65</v>
      </c>
      <c r="J1" s="6" t="s">
        <v>66</v>
      </c>
      <c r="K1" s="6" t="s">
        <v>67</v>
      </c>
      <c r="L1" s="6" t="s">
        <v>68</v>
      </c>
      <c r="M1" s="6" t="s">
        <v>69</v>
      </c>
      <c r="N1" s="6" t="s">
        <v>70</v>
      </c>
    </row>
    <row r="2" spans="1:18" x14ac:dyDescent="0.25">
      <c r="A2" s="14" t="s">
        <v>48</v>
      </c>
      <c r="B2" s="14" t="s">
        <v>45</v>
      </c>
      <c r="C2" s="13">
        <v>0.5</v>
      </c>
      <c r="D2" s="13">
        <v>0.5</v>
      </c>
      <c r="E2" s="13">
        <v>0.5</v>
      </c>
      <c r="F2" s="13">
        <v>0.5</v>
      </c>
      <c r="G2" s="13">
        <v>0.95</v>
      </c>
      <c r="H2" s="13">
        <v>0.95</v>
      </c>
      <c r="I2" s="13">
        <v>0.95</v>
      </c>
      <c r="J2" s="13">
        <v>0.95</v>
      </c>
      <c r="K2" s="13">
        <v>0.5</v>
      </c>
      <c r="L2" s="13">
        <v>0.5</v>
      </c>
      <c r="M2" s="13">
        <v>0.5</v>
      </c>
      <c r="N2" s="13">
        <v>0.5</v>
      </c>
      <c r="R2" s="14"/>
    </row>
    <row r="3" spans="1:18" x14ac:dyDescent="0.25">
      <c r="B3" s="14" t="s">
        <v>46</v>
      </c>
      <c r="C3" s="13">
        <v>0.5</v>
      </c>
      <c r="D3" s="13">
        <v>0.5</v>
      </c>
      <c r="E3" s="13">
        <v>0.5</v>
      </c>
      <c r="F3" s="13">
        <v>0.5</v>
      </c>
      <c r="G3" s="13">
        <v>0.5</v>
      </c>
      <c r="H3" s="13">
        <v>0.5</v>
      </c>
      <c r="I3" s="13">
        <v>0.5</v>
      </c>
      <c r="J3" s="13">
        <v>0.5</v>
      </c>
      <c r="K3" s="13">
        <v>0.5</v>
      </c>
      <c r="L3" s="13">
        <v>0.5</v>
      </c>
      <c r="M3" s="13">
        <v>0.5</v>
      </c>
      <c r="N3" s="13">
        <v>0.5</v>
      </c>
      <c r="R3" s="14"/>
    </row>
    <row r="4" spans="1:18" x14ac:dyDescent="0.25">
      <c r="B4" s="14" t="s">
        <v>3</v>
      </c>
      <c r="C4" s="13">
        <v>0.35</v>
      </c>
      <c r="D4" s="13">
        <v>0.35</v>
      </c>
      <c r="E4" s="13">
        <v>0.35</v>
      </c>
      <c r="F4" s="13">
        <v>0.35</v>
      </c>
      <c r="G4" s="13">
        <v>0.35</v>
      </c>
      <c r="H4" s="13">
        <v>0.35</v>
      </c>
      <c r="I4" s="13">
        <v>0.35</v>
      </c>
      <c r="J4" s="13">
        <v>0.35</v>
      </c>
      <c r="K4" s="13">
        <v>0.35</v>
      </c>
      <c r="L4" s="13">
        <v>0.35</v>
      </c>
      <c r="M4" s="13">
        <v>0.35</v>
      </c>
      <c r="N4" s="13">
        <v>0.35</v>
      </c>
      <c r="R4" s="14"/>
    </row>
    <row r="5" spans="1:18" x14ac:dyDescent="0.25">
      <c r="B5" s="14" t="s">
        <v>4</v>
      </c>
      <c r="C5" s="13">
        <v>0.35</v>
      </c>
      <c r="D5" s="13">
        <v>0.35</v>
      </c>
      <c r="E5" s="13">
        <v>0.35</v>
      </c>
      <c r="F5" s="13">
        <v>0.35</v>
      </c>
      <c r="G5" s="13">
        <v>0.35</v>
      </c>
      <c r="H5" s="13">
        <v>0.35</v>
      </c>
      <c r="I5" s="13">
        <v>0.35</v>
      </c>
      <c r="J5" s="13">
        <v>0.35</v>
      </c>
      <c r="K5" s="13">
        <v>0.35</v>
      </c>
      <c r="L5" s="13">
        <v>0.35</v>
      </c>
      <c r="M5" s="13">
        <v>0.35</v>
      </c>
      <c r="N5" s="13">
        <v>0.35</v>
      </c>
      <c r="R5" s="14"/>
    </row>
    <row r="6" spans="1:18" x14ac:dyDescent="0.25">
      <c r="B6" s="15"/>
      <c r="R6" s="14"/>
    </row>
    <row r="7" spans="1:18" x14ac:dyDescent="0.25">
      <c r="A7" s="14" t="s">
        <v>5</v>
      </c>
      <c r="B7" s="14" t="s">
        <v>42</v>
      </c>
      <c r="C7" s="16">
        <v>1.512E-2</v>
      </c>
      <c r="D7" s="16">
        <v>1.512E-2</v>
      </c>
      <c r="E7" s="16">
        <v>1.512E-2</v>
      </c>
      <c r="F7" s="16">
        <v>1.512E-2</v>
      </c>
      <c r="G7" s="16">
        <v>1.512E-2</v>
      </c>
      <c r="H7" s="16">
        <v>1.512E-2</v>
      </c>
      <c r="I7" s="16">
        <v>1.512E-2</v>
      </c>
      <c r="J7" s="16">
        <v>1.512E-2</v>
      </c>
      <c r="K7" s="16">
        <v>1.512E-2</v>
      </c>
      <c r="L7" s="16">
        <v>1.512E-2</v>
      </c>
      <c r="M7" s="16">
        <v>1.512E-2</v>
      </c>
      <c r="N7" s="16">
        <v>1.512E-2</v>
      </c>
      <c r="P7" s="1"/>
      <c r="R7" s="14"/>
    </row>
    <row r="8" spans="1:18" x14ac:dyDescent="0.25">
      <c r="B8" s="14" t="s">
        <v>43</v>
      </c>
      <c r="C8" s="16">
        <v>1.1808000000000001E-2</v>
      </c>
      <c r="D8" s="16">
        <v>1.1808000000000001E-2</v>
      </c>
      <c r="E8" s="16">
        <v>1.1808000000000001E-2</v>
      </c>
      <c r="F8" s="16">
        <v>1.1808000000000001E-2</v>
      </c>
      <c r="G8" s="16">
        <v>1.1808000000000001E-2</v>
      </c>
      <c r="H8" s="16">
        <v>1.1808000000000001E-2</v>
      </c>
      <c r="I8" s="16">
        <v>1.1808000000000001E-2</v>
      </c>
      <c r="J8" s="16">
        <v>1.1808000000000001E-2</v>
      </c>
      <c r="K8" s="16">
        <v>1.1808000000000001E-2</v>
      </c>
      <c r="L8" s="16">
        <v>1.1808000000000001E-2</v>
      </c>
      <c r="M8" s="16">
        <v>1.1808000000000001E-2</v>
      </c>
      <c r="N8" s="16">
        <v>1.1808000000000001E-2</v>
      </c>
      <c r="P8" s="1"/>
      <c r="R8" s="14"/>
    </row>
    <row r="9" spans="1:18" x14ac:dyDescent="0.25">
      <c r="B9" s="14" t="s">
        <v>44</v>
      </c>
      <c r="C9" s="16">
        <v>1.4848E-2</v>
      </c>
      <c r="D9" s="16">
        <v>1.4848E-2</v>
      </c>
      <c r="E9" s="16">
        <v>1.4848E-2</v>
      </c>
      <c r="F9" s="16">
        <v>1.4848E-2</v>
      </c>
      <c r="G9" s="16">
        <v>1.4848E-2</v>
      </c>
      <c r="H9" s="16">
        <v>1.4848E-2</v>
      </c>
      <c r="I9" s="16">
        <v>1.4848E-2</v>
      </c>
      <c r="J9" s="16">
        <v>1.4848E-2</v>
      </c>
      <c r="K9" s="16">
        <v>4.3152000000000003E-2</v>
      </c>
      <c r="L9" s="16">
        <v>4.3152000000000003E-2</v>
      </c>
      <c r="M9" s="16">
        <v>4.3152000000000003E-2</v>
      </c>
      <c r="N9" s="16">
        <v>4.3152000000000003E-2</v>
      </c>
      <c r="P9" s="1"/>
      <c r="R9" s="14"/>
    </row>
    <row r="10" spans="1:18" x14ac:dyDescent="0.25">
      <c r="B10" s="14" t="s">
        <v>9</v>
      </c>
      <c r="C10" s="16">
        <v>6.1599999999999997E-3</v>
      </c>
      <c r="D10" s="16">
        <v>6.1599999999999997E-3</v>
      </c>
      <c r="E10" s="16">
        <v>6.1599999999999997E-3</v>
      </c>
      <c r="F10" s="16">
        <v>6.1599999999999997E-3</v>
      </c>
      <c r="G10" s="16">
        <v>6.1599999999999997E-3</v>
      </c>
      <c r="H10" s="16">
        <v>6.1599999999999997E-3</v>
      </c>
      <c r="I10" s="16">
        <v>6.1599999999999997E-3</v>
      </c>
      <c r="J10" s="16">
        <v>6.1599999999999997E-3</v>
      </c>
      <c r="K10" s="16">
        <v>6.1599999999999997E-3</v>
      </c>
      <c r="L10" s="16">
        <v>6.1599999999999997E-3</v>
      </c>
      <c r="M10" s="16">
        <v>6.1599999999999997E-3</v>
      </c>
      <c r="N10" s="16">
        <v>6.1599999999999997E-3</v>
      </c>
      <c r="P10" s="1"/>
      <c r="R10" s="14"/>
    </row>
    <row r="11" spans="1:18" x14ac:dyDescent="0.25">
      <c r="B11" s="14" t="s">
        <v>45</v>
      </c>
      <c r="C11" s="16">
        <v>7.0999999999999994E-2</v>
      </c>
      <c r="D11" s="16">
        <v>7.0999999999999994E-2</v>
      </c>
      <c r="E11" s="16">
        <v>7.0999999999999994E-2</v>
      </c>
      <c r="F11" s="16">
        <v>7.0999999999999994E-2</v>
      </c>
      <c r="G11" s="16">
        <v>7.0999999999999994E-2</v>
      </c>
      <c r="H11" s="16">
        <v>7.0999999999999994E-2</v>
      </c>
      <c r="I11" s="16">
        <v>7.0999999999999994E-2</v>
      </c>
      <c r="J11" s="16">
        <v>7.0999999999999994E-2</v>
      </c>
      <c r="K11" s="16">
        <v>2.9000000000000001E-2</v>
      </c>
      <c r="L11" s="16">
        <v>2.9000000000000001E-2</v>
      </c>
      <c r="M11" s="16">
        <v>2.9000000000000001E-2</v>
      </c>
      <c r="N11" s="16">
        <v>2.9000000000000001E-2</v>
      </c>
      <c r="P11" s="1"/>
      <c r="R11" s="14"/>
    </row>
    <row r="12" spans="1:18" x14ac:dyDescent="0.25">
      <c r="B12" s="14" t="s">
        <v>46</v>
      </c>
      <c r="C12" s="16">
        <v>1.1069999999999999E-3</v>
      </c>
      <c r="D12" s="16">
        <v>1.1069999999999999E-3</v>
      </c>
      <c r="E12" s="16">
        <v>1.1069999999999999E-3</v>
      </c>
      <c r="F12" s="16">
        <v>1.1069999999999999E-3</v>
      </c>
      <c r="G12" s="16">
        <v>1.1069999999999999E-3</v>
      </c>
      <c r="H12" s="16">
        <v>1.1069999999999999E-3</v>
      </c>
      <c r="I12" s="16">
        <v>1.1069999999999999E-3</v>
      </c>
      <c r="J12" s="16">
        <v>1.1069999999999999E-3</v>
      </c>
      <c r="K12" s="16">
        <v>1.1069999999999999E-3</v>
      </c>
      <c r="L12" s="16">
        <v>1.1069999999999999E-3</v>
      </c>
      <c r="M12" s="16">
        <v>1.1069999999999999E-3</v>
      </c>
      <c r="N12" s="16">
        <v>1.1069999999999999E-3</v>
      </c>
      <c r="P12" s="1"/>
      <c r="R12" s="14"/>
    </row>
    <row r="13" spans="1:18" x14ac:dyDescent="0.25">
      <c r="B13" s="14" t="s">
        <v>3</v>
      </c>
      <c r="C13" s="16">
        <v>1.7E-5</v>
      </c>
      <c r="D13" s="16">
        <v>1.7E-5</v>
      </c>
      <c r="E13" s="16">
        <v>1.7E-5</v>
      </c>
      <c r="F13" s="16">
        <v>1.7E-5</v>
      </c>
      <c r="G13" s="16">
        <v>1.7E-5</v>
      </c>
      <c r="H13" s="16">
        <v>1.7E-5</v>
      </c>
      <c r="I13" s="16">
        <v>1.7E-5</v>
      </c>
      <c r="J13" s="16">
        <v>1.7E-5</v>
      </c>
      <c r="K13" s="16">
        <v>1.7E-5</v>
      </c>
      <c r="L13" s="16">
        <v>1.7E-5</v>
      </c>
      <c r="M13" s="16">
        <v>1.7E-5</v>
      </c>
      <c r="N13" s="16">
        <v>1.7E-5</v>
      </c>
      <c r="P13" s="1"/>
      <c r="R13" s="14"/>
    </row>
    <row r="14" spans="1:18" x14ac:dyDescent="0.25">
      <c r="B14" s="14" t="s">
        <v>4</v>
      </c>
      <c r="C14" s="16">
        <v>1.1E-5</v>
      </c>
      <c r="D14" s="16">
        <v>1.1E-5</v>
      </c>
      <c r="E14" s="16">
        <v>1.1E-5</v>
      </c>
      <c r="F14" s="16">
        <v>1.1E-5</v>
      </c>
      <c r="G14" s="16">
        <v>1.1E-5</v>
      </c>
      <c r="H14" s="16">
        <v>1.1E-5</v>
      </c>
      <c r="I14" s="16">
        <v>1.1E-5</v>
      </c>
      <c r="J14" s="16">
        <v>1.1E-5</v>
      </c>
      <c r="K14" s="16">
        <v>1.1E-5</v>
      </c>
      <c r="L14" s="16">
        <v>1.1E-5</v>
      </c>
      <c r="M14" s="16">
        <v>1.1E-5</v>
      </c>
      <c r="N14" s="16">
        <v>1.1E-5</v>
      </c>
      <c r="P14" s="1"/>
      <c r="R14" s="14"/>
    </row>
    <row r="15" spans="1:18" x14ac:dyDescent="0.25">
      <c r="B15" s="15"/>
      <c r="R15" s="14"/>
    </row>
    <row r="16" spans="1:18" x14ac:dyDescent="0.25">
      <c r="A16" s="14" t="s">
        <v>11</v>
      </c>
      <c r="B16" s="1" t="s">
        <v>42</v>
      </c>
      <c r="C16" s="13">
        <v>3.2000000000000002E-3</v>
      </c>
      <c r="D16" s="17">
        <v>3.2000000000000002E-3</v>
      </c>
      <c r="E16" s="13">
        <v>3.2000000000000002E-3</v>
      </c>
      <c r="F16" s="13">
        <v>3.2000000000000002E-3</v>
      </c>
      <c r="G16" s="13">
        <v>3.2000000000000002E-3</v>
      </c>
      <c r="H16" s="13">
        <v>3.2000000000000002E-3</v>
      </c>
      <c r="I16" s="13">
        <v>3.2000000000000002E-3</v>
      </c>
      <c r="J16" s="13">
        <v>3.2000000000000002E-3</v>
      </c>
      <c r="K16" s="13">
        <v>3.2000000000000002E-3</v>
      </c>
      <c r="L16" s="13">
        <v>3.2000000000000002E-3</v>
      </c>
      <c r="M16" s="13">
        <v>3.2000000000000002E-3</v>
      </c>
      <c r="N16" s="13">
        <v>3.2000000000000002E-3</v>
      </c>
      <c r="P16" s="14"/>
      <c r="R16" s="14"/>
    </row>
    <row r="17" spans="1:18" x14ac:dyDescent="0.25">
      <c r="B17" s="1" t="s">
        <v>43</v>
      </c>
      <c r="C17" s="13">
        <v>5.3280000000000003E-3</v>
      </c>
      <c r="D17" s="17">
        <v>5.3280000000000003E-3</v>
      </c>
      <c r="E17" s="13">
        <v>5.3280000000000003E-3</v>
      </c>
      <c r="F17" s="13">
        <v>5.3280000000000003E-3</v>
      </c>
      <c r="G17" s="13">
        <v>5.3280000000000003E-3</v>
      </c>
      <c r="H17" s="13">
        <v>5.3280000000000003E-3</v>
      </c>
      <c r="I17" s="13">
        <v>5.3280000000000003E-3</v>
      </c>
      <c r="J17" s="13">
        <v>5.3280000000000003E-3</v>
      </c>
      <c r="K17" s="13">
        <v>5.3280000000000003E-3</v>
      </c>
      <c r="L17" s="13">
        <v>5.3280000000000003E-3</v>
      </c>
      <c r="M17" s="13">
        <v>5.3280000000000003E-3</v>
      </c>
      <c r="N17" s="13">
        <v>5.3280000000000003E-3</v>
      </c>
      <c r="P17" s="14"/>
      <c r="R17" s="14"/>
    </row>
    <row r="18" spans="1:18" x14ac:dyDescent="0.25">
      <c r="B18" s="1" t="s">
        <v>44</v>
      </c>
      <c r="C18" s="13">
        <v>6.6020999999999996E-2</v>
      </c>
      <c r="D18" s="17">
        <v>6.6020999999999996E-2</v>
      </c>
      <c r="E18" s="13">
        <v>6.6020999999999996E-2</v>
      </c>
      <c r="F18" s="13">
        <v>6.6020999999999996E-2</v>
      </c>
      <c r="G18" s="13">
        <v>6.6020999999999996E-2</v>
      </c>
      <c r="H18" s="13">
        <v>6.6020999999999996E-2</v>
      </c>
      <c r="I18" s="13">
        <v>6.6020999999999996E-2</v>
      </c>
      <c r="J18" s="13">
        <v>6.6020999999999996E-2</v>
      </c>
      <c r="K18" s="13">
        <v>6.6020999999999996E-2</v>
      </c>
      <c r="L18" s="13">
        <v>6.6020999999999996E-2</v>
      </c>
      <c r="M18" s="13">
        <v>6.6020999999999996E-2</v>
      </c>
      <c r="N18" s="13">
        <v>6.6020999999999996E-2</v>
      </c>
      <c r="P18" s="14"/>
      <c r="R18" s="14"/>
    </row>
    <row r="19" spans="1:18" x14ac:dyDescent="0.25">
      <c r="B19" s="1" t="s">
        <v>9</v>
      </c>
      <c r="C19" s="13">
        <v>1.5647999999999999E-2</v>
      </c>
      <c r="D19" s="17">
        <v>1.5647999999999999E-2</v>
      </c>
      <c r="E19" s="13">
        <v>1.5647999999999999E-2</v>
      </c>
      <c r="F19" s="13">
        <v>1.5647999999999999E-2</v>
      </c>
      <c r="G19" s="13">
        <v>1.5647999999999999E-2</v>
      </c>
      <c r="H19" s="13">
        <v>1.8384000000000001E-2</v>
      </c>
      <c r="I19" s="13">
        <v>1.8384000000000001E-2</v>
      </c>
      <c r="J19" s="13">
        <v>1.8384000000000001E-2</v>
      </c>
      <c r="K19" s="13">
        <v>1.6896000000000001E-2</v>
      </c>
      <c r="L19" s="13">
        <v>1.6896000000000001E-2</v>
      </c>
      <c r="M19" s="13">
        <v>1.6896000000000001E-2</v>
      </c>
      <c r="N19" s="13">
        <v>1.6896000000000001E-2</v>
      </c>
      <c r="P19" s="14"/>
      <c r="R19" s="14"/>
    </row>
    <row r="20" spans="1:18" x14ac:dyDescent="0.25">
      <c r="B20" s="1" t="s">
        <v>45</v>
      </c>
      <c r="C20" s="13">
        <v>7.6000000000000004E-4</v>
      </c>
      <c r="D20" s="17">
        <v>7.6000000000000004E-4</v>
      </c>
      <c r="E20" s="13">
        <v>7.6000000000000004E-4</v>
      </c>
      <c r="F20" s="13">
        <v>7.6000000000000004E-4</v>
      </c>
      <c r="G20" s="13">
        <v>7.6000000000000004E-4</v>
      </c>
      <c r="H20" s="13">
        <v>7.6000000000000004E-4</v>
      </c>
      <c r="I20" s="13">
        <v>7.6000000000000004E-4</v>
      </c>
      <c r="J20" s="13">
        <v>7.6000000000000004E-4</v>
      </c>
      <c r="K20" s="13">
        <v>7.6000000000000004E-4</v>
      </c>
      <c r="L20" s="13">
        <v>7.6000000000000004E-4</v>
      </c>
      <c r="M20" s="13">
        <v>7.6000000000000004E-4</v>
      </c>
      <c r="N20" s="13">
        <v>7.6000000000000004E-4</v>
      </c>
      <c r="P20" s="14"/>
      <c r="R20" s="14"/>
    </row>
    <row r="21" spans="1:18" x14ac:dyDescent="0.25">
      <c r="B21" s="1" t="s">
        <v>46</v>
      </c>
      <c r="C21" s="13">
        <v>6.0800000000000003E-4</v>
      </c>
      <c r="D21" s="13">
        <v>6.0800000000000003E-4</v>
      </c>
      <c r="E21" s="13">
        <v>6.0800000000000003E-4</v>
      </c>
      <c r="F21" s="13">
        <v>6.0800000000000003E-4</v>
      </c>
      <c r="G21" s="13">
        <v>6.0800000000000003E-4</v>
      </c>
      <c r="H21" s="13">
        <v>6.0800000000000003E-4</v>
      </c>
      <c r="I21" s="13">
        <v>6.0800000000000003E-4</v>
      </c>
      <c r="J21" s="13">
        <v>6.0800000000000003E-4</v>
      </c>
      <c r="K21" s="13">
        <v>6.0800000000000003E-4</v>
      </c>
      <c r="L21" s="13">
        <v>6.0800000000000003E-4</v>
      </c>
      <c r="M21" s="13">
        <v>6.0800000000000003E-4</v>
      </c>
      <c r="N21" s="13">
        <v>6.0800000000000003E-4</v>
      </c>
      <c r="P21" s="14"/>
    </row>
    <row r="23" spans="1:18" x14ac:dyDescent="0.25">
      <c r="A23" s="14" t="s">
        <v>50</v>
      </c>
      <c r="B23" s="1" t="s">
        <v>42</v>
      </c>
      <c r="C23" s="16">
        <v>2.8800000000000002E-3</v>
      </c>
      <c r="D23" s="16">
        <v>2.8800000000000002E-3</v>
      </c>
      <c r="E23" s="16">
        <v>2.8800000000000002E-3</v>
      </c>
      <c r="F23" s="16">
        <v>2.8800000000000002E-3</v>
      </c>
      <c r="G23" s="16">
        <v>2.8800000000000002E-3</v>
      </c>
      <c r="H23" s="16">
        <v>2.8800000000000002E-3</v>
      </c>
      <c r="I23" s="16">
        <v>2.8800000000000002E-3</v>
      </c>
      <c r="J23" s="16">
        <v>2.8800000000000002E-3</v>
      </c>
      <c r="K23" s="16">
        <v>2.8800000000000002E-3</v>
      </c>
      <c r="L23" s="16">
        <v>2.8800000000000002E-3</v>
      </c>
      <c r="M23" s="16">
        <v>2.8800000000000002E-3</v>
      </c>
      <c r="N23" s="16">
        <v>2.8800000000000002E-3</v>
      </c>
      <c r="P23" s="14"/>
      <c r="Q23" s="1"/>
    </row>
    <row r="24" spans="1:18" x14ac:dyDescent="0.25">
      <c r="B24" s="1" t="s">
        <v>43</v>
      </c>
      <c r="C24" s="16">
        <v>3.1823999999999998E-2</v>
      </c>
      <c r="D24" s="16">
        <v>3.1823999999999998E-2</v>
      </c>
      <c r="E24" s="16">
        <v>3.1823999999999998E-2</v>
      </c>
      <c r="F24" s="16">
        <v>3.1823999999999998E-2</v>
      </c>
      <c r="G24" s="16">
        <v>3.1823999999999998E-2</v>
      </c>
      <c r="H24" s="16">
        <v>3.1823999999999998E-2</v>
      </c>
      <c r="I24" s="16">
        <v>3.1823999999999998E-2</v>
      </c>
      <c r="J24" s="16">
        <v>3.1823999999999998E-2</v>
      </c>
      <c r="K24" s="16">
        <v>3.1823999999999998E-2</v>
      </c>
      <c r="L24" s="16">
        <v>3.1823999999999998E-2</v>
      </c>
      <c r="M24" s="16">
        <v>3.1823999999999998E-2</v>
      </c>
      <c r="N24" s="16">
        <v>3.1823999999999998E-2</v>
      </c>
      <c r="P24" s="14"/>
      <c r="Q24" s="1"/>
    </row>
    <row r="25" spans="1:18" x14ac:dyDescent="0.25">
      <c r="B25" s="1" t="s">
        <v>44</v>
      </c>
      <c r="C25" s="16">
        <v>4.8876000000000003E-2</v>
      </c>
      <c r="D25" s="16">
        <v>4.8876000000000003E-2</v>
      </c>
      <c r="E25" s="16">
        <v>4.8876000000000003E-2</v>
      </c>
      <c r="F25" s="16">
        <v>4.8876000000000003E-2</v>
      </c>
      <c r="G25" s="16">
        <v>4.8876000000000003E-2</v>
      </c>
      <c r="H25" s="16">
        <v>4.8876000000000003E-2</v>
      </c>
      <c r="I25" s="16">
        <v>4.8876000000000003E-2</v>
      </c>
      <c r="J25" s="16">
        <v>4.8876000000000003E-2</v>
      </c>
      <c r="K25" s="16">
        <v>4.8876000000000003E-2</v>
      </c>
      <c r="L25" s="16">
        <v>4.8876000000000003E-2</v>
      </c>
      <c r="M25" s="16">
        <v>4.8876000000000003E-2</v>
      </c>
      <c r="N25" s="16">
        <v>4.8876000000000003E-2</v>
      </c>
      <c r="P25" s="14"/>
      <c r="Q25" s="1"/>
    </row>
    <row r="26" spans="1:18" x14ac:dyDescent="0.25">
      <c r="B26" s="1" t="s">
        <v>9</v>
      </c>
      <c r="C26" s="16">
        <v>1.9070000000000001E-3</v>
      </c>
      <c r="D26" s="16">
        <v>1.9070000000000001E-3</v>
      </c>
      <c r="E26" s="16">
        <v>6.9700000000000003E-4</v>
      </c>
      <c r="F26" s="16">
        <v>6.9700000000000003E-4</v>
      </c>
      <c r="G26" s="16">
        <v>6.9700000000000003E-4</v>
      </c>
      <c r="H26" s="16">
        <v>1.6000000000000001E-3</v>
      </c>
      <c r="I26" s="16">
        <v>1.6000000000000001E-3</v>
      </c>
      <c r="J26" s="16">
        <v>1.6000000000000001E-3</v>
      </c>
      <c r="K26" s="16">
        <v>2.2230000000000001E-3</v>
      </c>
      <c r="L26" s="16">
        <v>2.2230000000000001E-3</v>
      </c>
      <c r="M26" s="16">
        <v>2.2230000000000001E-3</v>
      </c>
      <c r="N26" s="16">
        <v>1.9070000000000001E-3</v>
      </c>
      <c r="P26" s="14"/>
      <c r="Q26" s="1"/>
      <c r="R26" s="14"/>
    </row>
    <row r="27" spans="1:18" x14ac:dyDescent="0.25">
      <c r="B27" s="1" t="s">
        <v>45</v>
      </c>
      <c r="C27" s="16">
        <v>3.28E-4</v>
      </c>
      <c r="D27" s="16">
        <v>3.28E-4</v>
      </c>
      <c r="E27" s="16">
        <v>3.28E-4</v>
      </c>
      <c r="F27" s="16">
        <v>3.28E-4</v>
      </c>
      <c r="G27" s="16">
        <v>3.28E-4</v>
      </c>
      <c r="H27" s="16">
        <v>3.28E-4</v>
      </c>
      <c r="I27" s="16">
        <v>3.28E-4</v>
      </c>
      <c r="J27" s="16">
        <v>3.28E-4</v>
      </c>
      <c r="K27" s="16">
        <v>3.28E-4</v>
      </c>
      <c r="L27" s="16">
        <v>3.28E-4</v>
      </c>
      <c r="M27" s="16">
        <v>3.28E-4</v>
      </c>
      <c r="N27" s="16">
        <v>3.28E-4</v>
      </c>
      <c r="P27" s="14"/>
      <c r="Q27" s="1"/>
      <c r="R27" s="14"/>
    </row>
    <row r="28" spans="1:18" x14ac:dyDescent="0.25">
      <c r="B28" s="1" t="s">
        <v>46</v>
      </c>
      <c r="C28" s="16">
        <v>2.6200000000000003E-4</v>
      </c>
      <c r="D28" s="16">
        <v>2.6200000000000003E-4</v>
      </c>
      <c r="E28" s="16">
        <v>2.6200000000000003E-4</v>
      </c>
      <c r="F28" s="16">
        <v>2.6200000000000003E-4</v>
      </c>
      <c r="G28" s="16">
        <v>2.6200000000000003E-4</v>
      </c>
      <c r="H28" s="16">
        <v>2.6200000000000003E-4</v>
      </c>
      <c r="I28" s="16">
        <v>2.6200000000000003E-4</v>
      </c>
      <c r="J28" s="16">
        <v>2.6200000000000003E-4</v>
      </c>
      <c r="K28" s="16">
        <v>2.6200000000000003E-4</v>
      </c>
      <c r="L28" s="16">
        <v>2.6200000000000003E-4</v>
      </c>
      <c r="M28" s="16">
        <v>2.6200000000000003E-4</v>
      </c>
      <c r="N28" s="16">
        <v>2.6200000000000003E-4</v>
      </c>
      <c r="P28" s="14"/>
      <c r="Q28" s="1"/>
      <c r="R28" s="14"/>
    </row>
    <row r="29" spans="1:18" x14ac:dyDescent="0.25">
      <c r="B29" s="1" t="s">
        <v>3</v>
      </c>
      <c r="C29" s="16">
        <v>5.0000000000000004E-6</v>
      </c>
      <c r="D29" s="16">
        <v>5.0000000000000004E-6</v>
      </c>
      <c r="E29" s="16">
        <v>3.9999999999999998E-6</v>
      </c>
      <c r="F29" s="16">
        <v>3.9999999999999998E-6</v>
      </c>
      <c r="G29" s="16">
        <v>3.9999999999999998E-6</v>
      </c>
      <c r="H29" s="16">
        <v>5.5000000000000002E-5</v>
      </c>
      <c r="I29" s="16">
        <v>5.5000000000000002E-5</v>
      </c>
      <c r="J29" s="16">
        <v>5.5000000000000002E-5</v>
      </c>
      <c r="K29" s="16">
        <v>1.4E-5</v>
      </c>
      <c r="L29" s="16">
        <v>1.4E-5</v>
      </c>
      <c r="M29" s="16">
        <v>1.4E-5</v>
      </c>
      <c r="N29" s="16">
        <v>5.0000000000000004E-6</v>
      </c>
      <c r="P29" s="14"/>
      <c r="Q29" s="1"/>
      <c r="R29" s="14"/>
    </row>
    <row r="30" spans="1:18" x14ac:dyDescent="0.25">
      <c r="B30" s="1" t="s">
        <v>4</v>
      </c>
      <c r="C30" s="16">
        <v>9.0000000000000002E-6</v>
      </c>
      <c r="D30" s="16">
        <v>9.0000000000000002E-6</v>
      </c>
      <c r="E30" s="16">
        <v>9.0000000000000002E-6</v>
      </c>
      <c r="F30" s="16">
        <v>9.0000000000000002E-6</v>
      </c>
      <c r="G30" s="16">
        <v>9.0000000000000002E-6</v>
      </c>
      <c r="H30" s="16">
        <v>9.0000000000000002E-6</v>
      </c>
      <c r="I30" s="16">
        <v>9.0000000000000002E-6</v>
      </c>
      <c r="J30" s="16">
        <v>9.0000000000000002E-6</v>
      </c>
      <c r="K30" s="16">
        <v>9.0000000000000002E-6</v>
      </c>
      <c r="L30" s="16">
        <v>9.0000000000000002E-6</v>
      </c>
      <c r="M30" s="16">
        <v>9.0000000000000002E-6</v>
      </c>
      <c r="N30" s="16">
        <v>9.0000000000000002E-6</v>
      </c>
      <c r="P30" s="14"/>
      <c r="Q30" s="1"/>
      <c r="R30" s="14"/>
    </row>
    <row r="31" spans="1:18" x14ac:dyDescent="0.25">
      <c r="Q31" s="1"/>
      <c r="R31" s="14"/>
    </row>
    <row r="32" spans="1:18" x14ac:dyDescent="0.25">
      <c r="Q32" s="1"/>
      <c r="R32" s="14"/>
    </row>
    <row r="33" spans="18:18" x14ac:dyDescent="0.25">
      <c r="R33" s="14"/>
    </row>
  </sheetData>
  <conditionalFormatting sqref="C2:N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N14 C2:N5 C16:N21 C23:N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1" workbookViewId="0">
      <selection activeCell="C11" sqref="C11"/>
    </sheetView>
  </sheetViews>
  <sheetFormatPr defaultRowHeight="15" x14ac:dyDescent="0.25"/>
  <sheetData>
    <row r="1" spans="1:8" x14ac:dyDescent="0.25">
      <c r="A1" s="11"/>
      <c r="B1" s="11"/>
      <c r="C1" s="11"/>
      <c r="D1" s="11"/>
      <c r="E1" s="11" t="s">
        <v>72</v>
      </c>
      <c r="F1" s="11"/>
      <c r="G1" s="11"/>
      <c r="H1" s="11"/>
    </row>
    <row r="2" spans="1:8" x14ac:dyDescent="0.25">
      <c r="A2" s="11" t="s">
        <v>57</v>
      </c>
      <c r="B2" s="10" t="s">
        <v>71</v>
      </c>
      <c r="C2" s="11">
        <v>0</v>
      </c>
      <c r="D2" s="11">
        <v>1</v>
      </c>
      <c r="E2" s="11">
        <v>2</v>
      </c>
      <c r="F2" s="11">
        <v>3</v>
      </c>
      <c r="G2" s="11">
        <v>4</v>
      </c>
      <c r="H2" s="11">
        <v>5</v>
      </c>
    </row>
    <row r="3" spans="1:8" x14ac:dyDescent="0.25">
      <c r="A3" s="11" t="s">
        <v>13</v>
      </c>
      <c r="B3" s="10" t="s">
        <v>42</v>
      </c>
      <c r="C3" s="12">
        <v>0</v>
      </c>
      <c r="D3" s="12">
        <v>0.02</v>
      </c>
      <c r="E3" s="12">
        <v>0.18</v>
      </c>
      <c r="F3" s="12">
        <v>0.55000000000000004</v>
      </c>
      <c r="G3" s="12">
        <v>0.25</v>
      </c>
      <c r="H3" s="12">
        <v>0</v>
      </c>
    </row>
    <row r="4" spans="1:8" x14ac:dyDescent="0.25">
      <c r="A4" s="11"/>
      <c r="B4" s="10" t="s">
        <v>43</v>
      </c>
      <c r="C4" s="12">
        <v>0</v>
      </c>
      <c r="D4" s="12">
        <v>0.02</v>
      </c>
      <c r="E4" s="12">
        <v>0.18</v>
      </c>
      <c r="F4" s="12">
        <v>0.55000000000000004</v>
      </c>
      <c r="G4" s="12">
        <v>0.25</v>
      </c>
      <c r="H4" s="12">
        <v>0</v>
      </c>
    </row>
    <row r="5" spans="1:8" x14ac:dyDescent="0.25">
      <c r="A5" s="11"/>
      <c r="B5" s="10" t="s">
        <v>44</v>
      </c>
      <c r="C5" s="12">
        <v>0</v>
      </c>
      <c r="D5" s="12">
        <v>0.02</v>
      </c>
      <c r="E5" s="12">
        <v>0.18</v>
      </c>
      <c r="F5" s="12">
        <v>0.55000000000000004</v>
      </c>
      <c r="G5" s="12">
        <v>0.25</v>
      </c>
      <c r="H5" s="12">
        <v>0</v>
      </c>
    </row>
    <row r="6" spans="1:8" x14ac:dyDescent="0.25">
      <c r="A6" s="11"/>
      <c r="B6" s="10" t="s">
        <v>9</v>
      </c>
      <c r="C6" s="12">
        <v>0</v>
      </c>
      <c r="D6" s="12">
        <v>0.02</v>
      </c>
      <c r="E6" s="12">
        <v>0.18</v>
      </c>
      <c r="F6" s="12">
        <v>0.55000000000000004</v>
      </c>
      <c r="G6" s="12">
        <v>0.25</v>
      </c>
      <c r="H6" s="12">
        <v>0</v>
      </c>
    </row>
    <row r="7" spans="1:8" x14ac:dyDescent="0.25">
      <c r="A7" s="11"/>
      <c r="B7" s="10" t="s">
        <v>45</v>
      </c>
      <c r="C7" s="12">
        <v>0</v>
      </c>
      <c r="D7" s="12">
        <v>0.02</v>
      </c>
      <c r="E7" s="12">
        <v>0.18</v>
      </c>
      <c r="F7" s="12">
        <v>0.55000000000000004</v>
      </c>
      <c r="G7" s="12">
        <v>0.25</v>
      </c>
      <c r="H7" s="12">
        <v>0</v>
      </c>
    </row>
    <row r="8" spans="1:8" x14ac:dyDescent="0.25">
      <c r="A8" s="11"/>
      <c r="B8" s="10" t="s">
        <v>46</v>
      </c>
      <c r="C8" s="12">
        <v>0</v>
      </c>
      <c r="D8" s="12">
        <v>0.02</v>
      </c>
      <c r="E8" s="12">
        <v>0.18</v>
      </c>
      <c r="F8" s="12">
        <v>0.55000000000000004</v>
      </c>
      <c r="G8" s="12">
        <v>0.25</v>
      </c>
      <c r="H8" s="12">
        <v>0</v>
      </c>
    </row>
    <row r="9" spans="1:8" x14ac:dyDescent="0.25">
      <c r="A9" s="11"/>
      <c r="B9" s="10" t="s">
        <v>3</v>
      </c>
      <c r="C9" s="12">
        <v>0</v>
      </c>
      <c r="D9" s="12">
        <v>0.02</v>
      </c>
      <c r="E9" s="12">
        <v>0.18</v>
      </c>
      <c r="F9" s="12">
        <v>0.55000000000000004</v>
      </c>
      <c r="G9" s="12">
        <v>0.25</v>
      </c>
      <c r="H9" s="12">
        <v>0</v>
      </c>
    </row>
    <row r="10" spans="1:8" x14ac:dyDescent="0.25">
      <c r="A10" s="11"/>
      <c r="B10" s="10" t="s">
        <v>4</v>
      </c>
      <c r="C10" s="12">
        <v>0</v>
      </c>
      <c r="D10" s="12">
        <v>0.02</v>
      </c>
      <c r="E10" s="12">
        <v>0.18</v>
      </c>
      <c r="F10" s="12">
        <v>0.55000000000000004</v>
      </c>
      <c r="G10" s="12">
        <v>0.25</v>
      </c>
      <c r="H10" s="12">
        <v>0</v>
      </c>
    </row>
    <row r="11" spans="1:8" x14ac:dyDescent="0.25">
      <c r="A11" s="11" t="s">
        <v>14</v>
      </c>
      <c r="B11" s="10"/>
      <c r="C11" s="12"/>
      <c r="D11" s="12"/>
      <c r="E11" s="12"/>
      <c r="F11" s="12"/>
      <c r="G11" s="12"/>
      <c r="H11" s="12"/>
    </row>
    <row r="12" spans="1:8" x14ac:dyDescent="0.25">
      <c r="A12" s="11"/>
      <c r="B12" s="10" t="s">
        <v>42</v>
      </c>
      <c r="C12" s="12">
        <v>0.1</v>
      </c>
      <c r="D12" s="12">
        <v>0.10570350000000001</v>
      </c>
      <c r="E12" s="12">
        <v>0.56600689999999998</v>
      </c>
      <c r="F12" s="12">
        <v>0.22701350000000001</v>
      </c>
      <c r="G12" s="12">
        <v>1.2761389999999999E-3</v>
      </c>
      <c r="H12" s="12">
        <v>0</v>
      </c>
    </row>
    <row r="13" spans="1:8" x14ac:dyDescent="0.25">
      <c r="A13" s="11"/>
      <c r="B13" s="10" t="s">
        <v>43</v>
      </c>
      <c r="C13" s="12">
        <v>0.1</v>
      </c>
      <c r="D13" s="12">
        <v>2.3690449999999998E-2</v>
      </c>
      <c r="E13" s="12">
        <v>0.2683855</v>
      </c>
      <c r="F13" s="12">
        <v>0.40030759999999999</v>
      </c>
      <c r="G13" s="12">
        <v>0.20761645100000001</v>
      </c>
      <c r="H13" s="12">
        <v>0</v>
      </c>
    </row>
    <row r="14" spans="1:8" x14ac:dyDescent="0.25">
      <c r="A14" s="11"/>
      <c r="B14" s="10" t="s">
        <v>44</v>
      </c>
      <c r="C14" s="12">
        <v>0.53110829999999998</v>
      </c>
      <c r="D14" s="12">
        <v>4.8255180000000002E-2</v>
      </c>
      <c r="E14" s="12">
        <v>0.13288730000000001</v>
      </c>
      <c r="F14" s="12">
        <v>0.19587289999999999</v>
      </c>
      <c r="G14" s="12">
        <v>8.0865509000000002E-2</v>
      </c>
      <c r="H14" s="12">
        <v>1.1052421E-2</v>
      </c>
    </row>
    <row r="15" spans="1:8" x14ac:dyDescent="0.25">
      <c r="A15" s="11"/>
      <c r="B15" s="10" t="s">
        <v>9</v>
      </c>
      <c r="C15" s="12">
        <v>0.26214999999999999</v>
      </c>
      <c r="D15" s="12">
        <v>3.4272919999999998E-2</v>
      </c>
      <c r="E15" s="12">
        <v>0.1878301</v>
      </c>
      <c r="F15" s="12">
        <v>0.43417250000000002</v>
      </c>
      <c r="G15" s="12">
        <v>8.1591108999999995E-2</v>
      </c>
      <c r="H15" s="12">
        <v>0</v>
      </c>
    </row>
    <row r="16" spans="1:8" x14ac:dyDescent="0.25">
      <c r="A16" s="11"/>
      <c r="B16" s="10" t="s">
        <v>45</v>
      </c>
      <c r="C16" s="12">
        <v>0.26214999999999999</v>
      </c>
      <c r="D16" s="12">
        <v>3.5973190000000002E-2</v>
      </c>
      <c r="E16" s="12">
        <v>0.14519109999999999</v>
      </c>
      <c r="F16" s="12">
        <v>0.41381780000000001</v>
      </c>
      <c r="G16" s="12">
        <v>0.12388387200000001</v>
      </c>
      <c r="H16" s="12">
        <v>1.9000692E-2</v>
      </c>
    </row>
    <row r="17" spans="1:8" x14ac:dyDescent="0.25">
      <c r="A17" s="11"/>
      <c r="B17" s="10" t="s">
        <v>46</v>
      </c>
      <c r="C17" s="12">
        <v>0.28570000000000001</v>
      </c>
      <c r="D17" s="12">
        <v>2.013854E-2</v>
      </c>
      <c r="E17" s="12">
        <v>0.15698500000000001</v>
      </c>
      <c r="F17" s="12">
        <v>0.4175104</v>
      </c>
      <c r="G17" s="12">
        <v>0.119766024</v>
      </c>
      <c r="H17" s="12">
        <v>0</v>
      </c>
    </row>
    <row r="18" spans="1:8" x14ac:dyDescent="0.25">
      <c r="A18" s="11"/>
      <c r="B18" s="10" t="s">
        <v>3</v>
      </c>
      <c r="C18" s="12">
        <v>0.28570000000000001</v>
      </c>
      <c r="D18" s="12">
        <v>6.4096749999999994E-2</v>
      </c>
      <c r="E18" s="12">
        <v>0.23970449999999999</v>
      </c>
      <c r="F18" s="12">
        <v>0.31098989999999999</v>
      </c>
      <c r="G18" s="12">
        <v>9.1026116000000004E-2</v>
      </c>
      <c r="H18" s="12">
        <v>8.5827839999999996E-3</v>
      </c>
    </row>
    <row r="19" spans="1:8" x14ac:dyDescent="0.25">
      <c r="A19" s="11"/>
      <c r="B19" s="10" t="s">
        <v>4</v>
      </c>
      <c r="C19" s="12">
        <v>0.28570000000000001</v>
      </c>
      <c r="D19" s="12">
        <v>6.4096749999999994E-2</v>
      </c>
      <c r="E19" s="12">
        <v>0.23970449999999999</v>
      </c>
      <c r="F19" s="12">
        <v>0.31098989999999999</v>
      </c>
      <c r="G19" s="12">
        <v>9.1026116000000004E-2</v>
      </c>
      <c r="H19" s="12">
        <v>8.5827839999999996E-3</v>
      </c>
    </row>
    <row r="20" spans="1:8" x14ac:dyDescent="0.25">
      <c r="A20" s="11" t="s">
        <v>15</v>
      </c>
      <c r="B20" s="11"/>
      <c r="C20" s="11"/>
      <c r="D20" s="11"/>
      <c r="E20" s="11"/>
      <c r="F20" s="11"/>
      <c r="G20" s="11"/>
      <c r="H20" s="11"/>
    </row>
    <row r="21" spans="1:8" x14ac:dyDescent="0.25">
      <c r="A21" s="11"/>
      <c r="B21" s="1" t="s">
        <v>42</v>
      </c>
      <c r="C21" s="12">
        <v>0</v>
      </c>
      <c r="D21" s="12">
        <v>0.11744833</v>
      </c>
      <c r="E21" s="12">
        <v>0.62889649999999997</v>
      </c>
      <c r="F21" s="12">
        <v>0.25223719999999999</v>
      </c>
      <c r="G21" s="12">
        <v>1.417932E-3</v>
      </c>
      <c r="H21" s="12">
        <v>0</v>
      </c>
    </row>
    <row r="22" spans="1:8" x14ac:dyDescent="0.25">
      <c r="A22" s="11"/>
      <c r="B22" s="1" t="s">
        <v>43</v>
      </c>
      <c r="C22" s="12">
        <v>0</v>
      </c>
      <c r="D22" s="12">
        <v>2.6322720000000001E-2</v>
      </c>
      <c r="E22" s="12">
        <v>0.29820609999999997</v>
      </c>
      <c r="F22" s="12">
        <v>0.44478620000000002</v>
      </c>
      <c r="G22" s="12">
        <v>0.230684946</v>
      </c>
      <c r="H22" s="12">
        <v>0</v>
      </c>
    </row>
    <row r="23" spans="1:8" x14ac:dyDescent="0.25">
      <c r="A23" s="11"/>
      <c r="B23" s="1" t="s">
        <v>44</v>
      </c>
      <c r="C23" s="12">
        <v>0</v>
      </c>
      <c r="D23" s="12">
        <v>0.10290414000000001</v>
      </c>
      <c r="E23" s="12">
        <v>0.28338210000000003</v>
      </c>
      <c r="F23" s="12">
        <v>0.41769879999999998</v>
      </c>
      <c r="G23" s="12">
        <v>0.17244564200000001</v>
      </c>
      <c r="H23" s="12">
        <v>2.3569280000000001E-2</v>
      </c>
    </row>
    <row r="24" spans="1:8" x14ac:dyDescent="0.25">
      <c r="A24" s="11"/>
      <c r="B24" s="1" t="s">
        <v>9</v>
      </c>
      <c r="C24" s="12">
        <v>0.3</v>
      </c>
      <c r="D24" s="12">
        <v>3.2514069999999999E-2</v>
      </c>
      <c r="E24" s="12">
        <v>0.17819090000000001</v>
      </c>
      <c r="F24" s="12">
        <v>0.41189110000000001</v>
      </c>
      <c r="G24" s="12">
        <v>7.7403925999999998E-2</v>
      </c>
      <c r="H24" s="12">
        <v>0</v>
      </c>
    </row>
    <row r="25" spans="1:8" x14ac:dyDescent="0.25">
      <c r="A25" s="11"/>
      <c r="B25" s="1" t="s">
        <v>45</v>
      </c>
      <c r="C25" s="12">
        <v>0.3</v>
      </c>
      <c r="D25" s="12">
        <v>3.4127070000000002E-2</v>
      </c>
      <c r="E25" s="12">
        <v>0.13774</v>
      </c>
      <c r="F25" s="12">
        <v>0.39258100000000001</v>
      </c>
      <c r="G25" s="12">
        <v>0.11752626100000001</v>
      </c>
      <c r="H25" s="12">
        <v>1.8025590000000001E-2</v>
      </c>
    </row>
    <row r="26" spans="1:8" x14ac:dyDescent="0.25">
      <c r="A26" s="11"/>
      <c r="B26" s="1" t="s">
        <v>46</v>
      </c>
      <c r="C26" s="12">
        <v>0.28570000000000001</v>
      </c>
      <c r="D26" s="12">
        <v>2.013854E-2</v>
      </c>
      <c r="E26" s="12">
        <v>0.15698500000000001</v>
      </c>
      <c r="F26" s="12">
        <v>0.4175104</v>
      </c>
      <c r="G26" s="12">
        <v>0.119766024</v>
      </c>
      <c r="H26" s="12">
        <v>0</v>
      </c>
    </row>
    <row r="27" spans="1:8" x14ac:dyDescent="0.25">
      <c r="A27" s="11" t="s">
        <v>16</v>
      </c>
      <c r="B27" s="11"/>
      <c r="C27" s="11"/>
      <c r="D27" s="11"/>
      <c r="E27" s="11"/>
      <c r="F27" s="11"/>
      <c r="G27" s="11"/>
      <c r="H27" s="11"/>
    </row>
    <row r="28" spans="1:8" x14ac:dyDescent="0.25">
      <c r="A28" s="11"/>
      <c r="B28" s="10" t="s">
        <v>42</v>
      </c>
      <c r="C28" s="12">
        <v>0</v>
      </c>
      <c r="D28" s="12">
        <v>0.11744833</v>
      </c>
      <c r="E28" s="12">
        <v>0.62889651000000002</v>
      </c>
      <c r="F28" s="12">
        <v>0.25223719999999999</v>
      </c>
      <c r="G28" s="12">
        <v>1.417932E-3</v>
      </c>
      <c r="H28" s="12">
        <v>0</v>
      </c>
    </row>
    <row r="29" spans="1:8" x14ac:dyDescent="0.25">
      <c r="A29" s="11"/>
      <c r="B29" s="10" t="s">
        <v>43</v>
      </c>
      <c r="C29" s="12">
        <v>0</v>
      </c>
      <c r="D29" s="12">
        <v>2.6322720000000001E-2</v>
      </c>
      <c r="E29" s="12">
        <v>0.29820607999999998</v>
      </c>
      <c r="F29" s="12">
        <v>0.44478620000000002</v>
      </c>
      <c r="G29" s="12">
        <v>0.230684946</v>
      </c>
      <c r="H29" s="12">
        <v>0</v>
      </c>
    </row>
    <row r="30" spans="1:8" x14ac:dyDescent="0.25">
      <c r="A30" s="11"/>
      <c r="B30" s="10" t="s">
        <v>44</v>
      </c>
      <c r="C30" s="12">
        <v>0</v>
      </c>
      <c r="D30" s="12">
        <v>0.10290414000000001</v>
      </c>
      <c r="E30" s="12">
        <v>0.28338210000000003</v>
      </c>
      <c r="F30" s="12">
        <v>0.41769879999999998</v>
      </c>
      <c r="G30" s="12">
        <v>0.17244564200000001</v>
      </c>
      <c r="H30" s="12">
        <v>2.3569280000000001E-2</v>
      </c>
    </row>
    <row r="31" spans="1:8" x14ac:dyDescent="0.25">
      <c r="A31" s="11"/>
      <c r="B31" s="10" t="s">
        <v>9</v>
      </c>
      <c r="C31" s="12">
        <v>0.72287500000000005</v>
      </c>
      <c r="D31" s="12">
        <v>1.2870929999999999E-2</v>
      </c>
      <c r="E31" s="12">
        <v>7.0538119999999996E-2</v>
      </c>
      <c r="F31" s="12">
        <v>0.1630501</v>
      </c>
      <c r="G31" s="12">
        <v>3.0640897E-2</v>
      </c>
      <c r="H31" s="12">
        <v>0</v>
      </c>
    </row>
    <row r="32" spans="1:8" x14ac:dyDescent="0.25">
      <c r="A32" s="11"/>
      <c r="B32" s="10" t="s">
        <v>45</v>
      </c>
      <c r="C32" s="12">
        <v>0.72287500000000005</v>
      </c>
      <c r="D32" s="12">
        <v>1.3509449999999999E-2</v>
      </c>
      <c r="E32" s="12">
        <v>5.4525379999999998E-2</v>
      </c>
      <c r="F32" s="12">
        <v>0.15540599999999999</v>
      </c>
      <c r="G32" s="12">
        <v>4.652361E-2</v>
      </c>
      <c r="H32" s="12">
        <v>7.13556E-3</v>
      </c>
    </row>
    <row r="33" spans="1:8" x14ac:dyDescent="0.25">
      <c r="A33" s="11"/>
      <c r="B33" s="10" t="s">
        <v>46</v>
      </c>
      <c r="C33" s="12">
        <v>0</v>
      </c>
      <c r="D33" s="12">
        <v>2.818944E-2</v>
      </c>
      <c r="E33" s="12">
        <v>0.21974386000000001</v>
      </c>
      <c r="F33" s="12">
        <v>0.58442110000000003</v>
      </c>
      <c r="G33" s="12">
        <v>0.167645611</v>
      </c>
      <c r="H33" s="12">
        <v>0</v>
      </c>
    </row>
    <row r="34" spans="1:8" x14ac:dyDescent="0.25">
      <c r="A34" s="11"/>
      <c r="B34" s="10" t="s">
        <v>3</v>
      </c>
      <c r="C34" s="12">
        <v>0</v>
      </c>
      <c r="D34" s="12">
        <v>8.9721099999999998E-2</v>
      </c>
      <c r="E34" s="12">
        <v>0.33553258000000002</v>
      </c>
      <c r="F34" s="12">
        <v>0.43531619999999999</v>
      </c>
      <c r="G34" s="12">
        <v>0.12741617599999999</v>
      </c>
      <c r="H34" s="12">
        <v>1.201398E-2</v>
      </c>
    </row>
    <row r="35" spans="1:8" x14ac:dyDescent="0.25">
      <c r="A35" s="11"/>
      <c r="B35" s="10" t="s">
        <v>4</v>
      </c>
      <c r="C35" s="12">
        <v>0</v>
      </c>
      <c r="D35" s="12">
        <v>8.9721099999999998E-2</v>
      </c>
      <c r="E35" s="12">
        <v>0.33553258000000002</v>
      </c>
      <c r="F35" s="12">
        <v>0.43531619999999999</v>
      </c>
      <c r="G35" s="12">
        <v>0.12741617599999999</v>
      </c>
      <c r="H35" s="12">
        <v>1.201398E-2</v>
      </c>
    </row>
  </sheetData>
  <conditionalFormatting sqref="C3:H10 C12:H19 C21:H26 C28:H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84"/>
  <sheetViews>
    <sheetView workbookViewId="0">
      <selection activeCell="I1" sqref="I1"/>
    </sheetView>
  </sheetViews>
  <sheetFormatPr defaultRowHeight="15" x14ac:dyDescent="0.25"/>
  <cols>
    <col min="2" max="2" width="10.140625" bestFit="1" customWidth="1"/>
  </cols>
  <sheetData>
    <row r="1" spans="1:58" x14ac:dyDescent="0.25">
      <c r="A1" s="22" t="s">
        <v>87</v>
      </c>
      <c r="B1" s="22"/>
      <c r="C1" s="22"/>
      <c r="D1" s="22"/>
      <c r="E1" s="22"/>
      <c r="F1" s="22"/>
    </row>
    <row r="2" spans="1:58" x14ac:dyDescent="0.25">
      <c r="A2" t="s">
        <v>91</v>
      </c>
    </row>
    <row r="4" spans="1:58" x14ac:dyDescent="0.25">
      <c r="A4" t="s">
        <v>0</v>
      </c>
      <c r="Q4" t="s">
        <v>88</v>
      </c>
      <c r="AF4" t="s">
        <v>89</v>
      </c>
      <c r="AT4" t="s">
        <v>90</v>
      </c>
    </row>
    <row r="5" spans="1:58" x14ac:dyDescent="0.25">
      <c r="B5" s="1"/>
      <c r="C5" t="s">
        <v>74</v>
      </c>
      <c r="D5" t="s">
        <v>75</v>
      </c>
      <c r="E5" t="s">
        <v>76</v>
      </c>
      <c r="F5" t="s">
        <v>77</v>
      </c>
      <c r="G5" t="s">
        <v>78</v>
      </c>
      <c r="H5" t="s">
        <v>79</v>
      </c>
      <c r="I5" t="s">
        <v>80</v>
      </c>
      <c r="J5" t="s">
        <v>81</v>
      </c>
      <c r="K5" t="s">
        <v>82</v>
      </c>
      <c r="L5" t="s">
        <v>83</v>
      </c>
      <c r="M5" t="s">
        <v>84</v>
      </c>
      <c r="N5" t="s">
        <v>85</v>
      </c>
      <c r="R5" s="21"/>
      <c r="S5" t="s">
        <v>74</v>
      </c>
      <c r="T5" t="s">
        <v>75</v>
      </c>
      <c r="U5" t="s">
        <v>76</v>
      </c>
      <c r="V5" t="s">
        <v>77</v>
      </c>
      <c r="W5" t="s">
        <v>78</v>
      </c>
      <c r="X5" t="s">
        <v>79</v>
      </c>
      <c r="Y5" t="s">
        <v>80</v>
      </c>
      <c r="Z5" t="s">
        <v>81</v>
      </c>
      <c r="AA5" t="s">
        <v>82</v>
      </c>
      <c r="AB5" t="s">
        <v>83</v>
      </c>
      <c r="AC5" t="s">
        <v>84</v>
      </c>
      <c r="AD5" t="s">
        <v>85</v>
      </c>
      <c r="AF5" s="1"/>
      <c r="AG5" t="s">
        <v>74</v>
      </c>
      <c r="AH5" t="s">
        <v>75</v>
      </c>
      <c r="AI5" t="s">
        <v>76</v>
      </c>
      <c r="AJ5" t="s">
        <v>77</v>
      </c>
      <c r="AK5" t="s">
        <v>78</v>
      </c>
      <c r="AL5" t="s">
        <v>79</v>
      </c>
      <c r="AM5" t="s">
        <v>80</v>
      </c>
      <c r="AN5" t="s">
        <v>81</v>
      </c>
      <c r="AO5" t="s">
        <v>82</v>
      </c>
      <c r="AP5" t="s">
        <v>83</v>
      </c>
      <c r="AQ5" t="s">
        <v>84</v>
      </c>
      <c r="AR5" t="s">
        <v>85</v>
      </c>
      <c r="AT5" s="1"/>
      <c r="AU5" t="s">
        <v>74</v>
      </c>
      <c r="AV5" t="s">
        <v>75</v>
      </c>
      <c r="AW5" t="s">
        <v>76</v>
      </c>
      <c r="AX5" t="s">
        <v>77</v>
      </c>
      <c r="AY5" t="s">
        <v>78</v>
      </c>
      <c r="AZ5" t="s">
        <v>79</v>
      </c>
      <c r="BA5" t="s">
        <v>80</v>
      </c>
      <c r="BB5" t="s">
        <v>81</v>
      </c>
      <c r="BC5" t="s">
        <v>82</v>
      </c>
      <c r="BD5" t="s">
        <v>83</v>
      </c>
      <c r="BE5" t="s">
        <v>84</v>
      </c>
      <c r="BF5" t="s">
        <v>85</v>
      </c>
    </row>
    <row r="6" spans="1:58" x14ac:dyDescent="0.25">
      <c r="B6" s="1" t="s">
        <v>42</v>
      </c>
      <c r="C6" s="18">
        <v>0.17499999999999999</v>
      </c>
      <c r="D6" s="18">
        <v>0.17499999999999999</v>
      </c>
      <c r="E6" s="18">
        <v>0.17499999999999999</v>
      </c>
      <c r="F6" s="18">
        <v>0.17499999999999999</v>
      </c>
      <c r="G6" s="18">
        <v>0.125</v>
      </c>
      <c r="H6" s="18">
        <v>0</v>
      </c>
      <c r="I6" s="18">
        <v>0</v>
      </c>
      <c r="J6" s="18">
        <v>0</v>
      </c>
      <c r="K6" s="18">
        <v>0</v>
      </c>
      <c r="L6" s="18">
        <v>0.125</v>
      </c>
      <c r="M6" s="18">
        <v>0.17499999999999999</v>
      </c>
      <c r="N6" s="18">
        <v>0.17499999999999999</v>
      </c>
      <c r="R6" s="19" t="s">
        <v>42</v>
      </c>
      <c r="S6" s="22">
        <v>1</v>
      </c>
      <c r="T6" s="22">
        <v>1</v>
      </c>
      <c r="U6" s="22">
        <v>1</v>
      </c>
      <c r="V6" s="22">
        <v>1</v>
      </c>
      <c r="W6" s="22">
        <v>1</v>
      </c>
      <c r="X6" s="22">
        <v>1</v>
      </c>
      <c r="Y6" s="22">
        <v>1</v>
      </c>
      <c r="Z6" s="22">
        <v>1</v>
      </c>
      <c r="AA6" s="22">
        <v>1</v>
      </c>
      <c r="AB6" s="22">
        <v>1</v>
      </c>
      <c r="AC6" s="22">
        <v>1</v>
      </c>
      <c r="AD6" s="22">
        <v>1</v>
      </c>
      <c r="AF6" s="19" t="s">
        <v>42</v>
      </c>
      <c r="AG6" s="22">
        <v>1</v>
      </c>
      <c r="AH6" s="22">
        <v>1</v>
      </c>
      <c r="AI6" s="22">
        <v>1</v>
      </c>
      <c r="AJ6" s="22">
        <v>1</v>
      </c>
      <c r="AK6" s="22">
        <v>1</v>
      </c>
      <c r="AL6" s="22">
        <v>1</v>
      </c>
      <c r="AM6" s="22">
        <v>1</v>
      </c>
      <c r="AN6" s="22">
        <v>1</v>
      </c>
      <c r="AO6" s="22">
        <v>1</v>
      </c>
      <c r="AP6" s="22">
        <v>1</v>
      </c>
      <c r="AQ6" s="22">
        <v>1</v>
      </c>
      <c r="AR6" s="22">
        <v>1</v>
      </c>
      <c r="AT6" s="19" t="s">
        <v>42</v>
      </c>
      <c r="AU6" s="22">
        <v>1</v>
      </c>
      <c r="AV6" s="22">
        <v>1</v>
      </c>
      <c r="AW6" s="22">
        <v>1</v>
      </c>
      <c r="AX6" s="22">
        <v>1</v>
      </c>
      <c r="AY6" s="22">
        <v>1</v>
      </c>
      <c r="AZ6" s="22">
        <v>1</v>
      </c>
      <c r="BA6" s="22">
        <v>1</v>
      </c>
      <c r="BB6" s="22">
        <v>1</v>
      </c>
      <c r="BC6" s="22">
        <v>1</v>
      </c>
      <c r="BD6" s="22">
        <v>1</v>
      </c>
      <c r="BE6" s="22">
        <v>1</v>
      </c>
      <c r="BF6" s="22">
        <v>1</v>
      </c>
    </row>
    <row r="7" spans="1:58" x14ac:dyDescent="0.25">
      <c r="B7" s="1" t="s">
        <v>43</v>
      </c>
      <c r="C7" s="18">
        <v>0.17499999999999999</v>
      </c>
      <c r="D7" s="18">
        <v>0.17499999999999999</v>
      </c>
      <c r="E7" s="18">
        <v>0.17499999999999999</v>
      </c>
      <c r="F7" s="18">
        <v>0.17499999999999999</v>
      </c>
      <c r="G7" s="18">
        <v>0.125</v>
      </c>
      <c r="H7" s="18">
        <v>0</v>
      </c>
      <c r="I7" s="18">
        <v>0</v>
      </c>
      <c r="J7" s="18">
        <v>0</v>
      </c>
      <c r="K7" s="18">
        <v>0</v>
      </c>
      <c r="L7" s="18">
        <v>0.125</v>
      </c>
      <c r="M7" s="18">
        <v>0.17499999999999999</v>
      </c>
      <c r="N7" s="18">
        <v>0.17499999999999999</v>
      </c>
      <c r="R7" s="21" t="s">
        <v>43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F7" s="1" t="s">
        <v>43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T7" s="1" t="s">
        <v>43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</row>
    <row r="8" spans="1:58" x14ac:dyDescent="0.25">
      <c r="B8" s="1" t="s">
        <v>44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  <c r="R8" s="21" t="s">
        <v>44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F8" s="1" t="s">
        <v>44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T8" s="1" t="s">
        <v>44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</row>
    <row r="9" spans="1:58" x14ac:dyDescent="0.25">
      <c r="B9" s="1" t="s">
        <v>9</v>
      </c>
      <c r="C9" s="18">
        <v>0.25</v>
      </c>
      <c r="D9" s="18">
        <v>0.25</v>
      </c>
      <c r="E9" s="18">
        <v>0.25</v>
      </c>
      <c r="F9" s="18">
        <v>0.25</v>
      </c>
      <c r="G9" s="18">
        <v>0.125</v>
      </c>
      <c r="H9" s="18">
        <v>0.1</v>
      </c>
      <c r="I9" s="18">
        <v>0.1</v>
      </c>
      <c r="J9" s="18">
        <v>0.1</v>
      </c>
      <c r="K9" s="18">
        <v>0.1</v>
      </c>
      <c r="L9" s="18">
        <v>0.125</v>
      </c>
      <c r="M9" s="18">
        <v>0.25</v>
      </c>
      <c r="N9" s="18">
        <v>0.25</v>
      </c>
      <c r="R9" s="21" t="s">
        <v>9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F9" s="1" t="s">
        <v>9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T9" s="1" t="s">
        <v>9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</row>
    <row r="10" spans="1:58" x14ac:dyDescent="0.25">
      <c r="B10" s="19" t="s">
        <v>45</v>
      </c>
      <c r="C10" s="20">
        <v>0.15</v>
      </c>
      <c r="D10" s="20">
        <v>0.15</v>
      </c>
      <c r="E10" s="20">
        <v>0.15</v>
      </c>
      <c r="F10" s="20">
        <v>0.15</v>
      </c>
      <c r="G10" s="20">
        <v>0.5</v>
      </c>
      <c r="H10" s="20">
        <v>0.8</v>
      </c>
      <c r="I10" s="20">
        <v>0.8</v>
      </c>
      <c r="J10" s="20">
        <v>0.8</v>
      </c>
      <c r="K10" s="20">
        <v>0.8</v>
      </c>
      <c r="L10" s="20">
        <v>0.5</v>
      </c>
      <c r="M10" s="20">
        <v>0.15</v>
      </c>
      <c r="N10" s="20">
        <v>0.15</v>
      </c>
      <c r="R10" s="21" t="s">
        <v>45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F10" s="1" t="s">
        <v>45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T10" s="1" t="s">
        <v>45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</row>
    <row r="11" spans="1:58" x14ac:dyDescent="0.25">
      <c r="B11" s="1" t="s">
        <v>46</v>
      </c>
      <c r="C11" s="18">
        <v>0.25</v>
      </c>
      <c r="D11" s="18">
        <v>0.25</v>
      </c>
      <c r="E11" s="18">
        <v>0.25</v>
      </c>
      <c r="F11" s="18">
        <v>0.25</v>
      </c>
      <c r="G11" s="18">
        <v>0.125</v>
      </c>
      <c r="H11" s="18">
        <v>0.1</v>
      </c>
      <c r="I11" s="18">
        <v>0.1</v>
      </c>
      <c r="J11" s="18">
        <v>0.1</v>
      </c>
      <c r="K11" s="18">
        <v>0.1</v>
      </c>
      <c r="L11" s="18">
        <v>0.125</v>
      </c>
      <c r="M11" s="18">
        <v>0.25</v>
      </c>
      <c r="N11" s="18">
        <v>0.25</v>
      </c>
      <c r="R11" s="21" t="s">
        <v>46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F11" s="1" t="s">
        <v>46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T11" s="1" t="s">
        <v>46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</row>
    <row r="12" spans="1:58" x14ac:dyDescent="0.25">
      <c r="B12" s="1" t="s">
        <v>3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R12" s="21" t="s">
        <v>3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F12" s="1" t="s">
        <v>3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T12" s="1" t="s">
        <v>3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</row>
    <row r="13" spans="1:58" x14ac:dyDescent="0.25">
      <c r="B13" s="1" t="s">
        <v>4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R13" s="21" t="s">
        <v>4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F13" s="1" t="s">
        <v>4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T13" s="1" t="s">
        <v>4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</row>
    <row r="14" spans="1:58" x14ac:dyDescent="0.25">
      <c r="B14" s="1" t="s">
        <v>86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R14" s="21" t="s">
        <v>86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F14" s="1" t="s">
        <v>86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T14" s="1" t="s">
        <v>86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</row>
    <row r="15" spans="1:58" x14ac:dyDescent="0.25">
      <c r="B15" s="1"/>
      <c r="C15" s="18" t="s">
        <v>74</v>
      </c>
      <c r="D15" s="18" t="s">
        <v>75</v>
      </c>
      <c r="E15" s="18" t="s">
        <v>76</v>
      </c>
      <c r="F15" s="18" t="s">
        <v>77</v>
      </c>
      <c r="G15" s="18" t="s">
        <v>78</v>
      </c>
      <c r="H15" s="18" t="s">
        <v>79</v>
      </c>
      <c r="I15" s="18" t="s">
        <v>80</v>
      </c>
      <c r="J15" s="18" t="s">
        <v>81</v>
      </c>
      <c r="K15" s="18" t="s">
        <v>82</v>
      </c>
      <c r="L15" s="18" t="s">
        <v>83</v>
      </c>
      <c r="M15" s="18" t="s">
        <v>84</v>
      </c>
      <c r="N15" s="18" t="s">
        <v>85</v>
      </c>
      <c r="R15" s="21"/>
      <c r="S15" t="s">
        <v>74</v>
      </c>
      <c r="T15" t="s">
        <v>75</v>
      </c>
      <c r="U15" t="s">
        <v>76</v>
      </c>
      <c r="V15" t="s">
        <v>77</v>
      </c>
      <c r="W15" t="s">
        <v>78</v>
      </c>
      <c r="X15" t="s">
        <v>79</v>
      </c>
      <c r="Y15" t="s">
        <v>80</v>
      </c>
      <c r="Z15" t="s">
        <v>81</v>
      </c>
      <c r="AA15" t="s">
        <v>82</v>
      </c>
      <c r="AB15" t="s">
        <v>83</v>
      </c>
      <c r="AC15" t="s">
        <v>84</v>
      </c>
      <c r="AD15" t="s">
        <v>85</v>
      </c>
      <c r="AF15" s="1"/>
      <c r="AG15" t="s">
        <v>74</v>
      </c>
      <c r="AH15" t="s">
        <v>75</v>
      </c>
      <c r="AI15" t="s">
        <v>76</v>
      </c>
      <c r="AJ15" t="s">
        <v>77</v>
      </c>
      <c r="AK15" t="s">
        <v>78</v>
      </c>
      <c r="AL15" t="s">
        <v>79</v>
      </c>
      <c r="AM15" t="s">
        <v>80</v>
      </c>
      <c r="AN15" t="s">
        <v>81</v>
      </c>
      <c r="AO15" t="s">
        <v>82</v>
      </c>
      <c r="AP15" t="s">
        <v>83</v>
      </c>
      <c r="AQ15" t="s">
        <v>84</v>
      </c>
      <c r="AR15" t="s">
        <v>85</v>
      </c>
      <c r="AT15" s="1"/>
      <c r="AU15" t="s">
        <v>74</v>
      </c>
      <c r="AV15" t="s">
        <v>75</v>
      </c>
      <c r="AW15" t="s">
        <v>76</v>
      </c>
      <c r="AX15" t="s">
        <v>77</v>
      </c>
      <c r="AY15" t="s">
        <v>78</v>
      </c>
      <c r="AZ15" t="s">
        <v>79</v>
      </c>
      <c r="BA15" t="s">
        <v>80</v>
      </c>
      <c r="BB15" t="s">
        <v>81</v>
      </c>
      <c r="BC15" t="s">
        <v>82</v>
      </c>
      <c r="BD15" t="s">
        <v>83</v>
      </c>
      <c r="BE15" t="s">
        <v>84</v>
      </c>
      <c r="BF15" t="s">
        <v>85</v>
      </c>
    </row>
    <row r="16" spans="1:58" x14ac:dyDescent="0.25">
      <c r="B16" s="1" t="s">
        <v>42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8">
        <v>0</v>
      </c>
      <c r="R16" s="21" t="s">
        <v>42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F16" s="1" t="s">
        <v>42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T16" s="1" t="s">
        <v>42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</row>
    <row r="17" spans="2:58" x14ac:dyDescent="0.25">
      <c r="B17" s="1" t="s">
        <v>43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  <c r="R17" s="19" t="s">
        <v>43</v>
      </c>
      <c r="S17" s="22">
        <v>1</v>
      </c>
      <c r="T17" s="22">
        <v>1</v>
      </c>
      <c r="U17" s="22">
        <v>1</v>
      </c>
      <c r="V17" s="22">
        <v>1</v>
      </c>
      <c r="W17" s="22">
        <v>1</v>
      </c>
      <c r="X17" s="22">
        <v>1</v>
      </c>
      <c r="Y17" s="22">
        <v>1</v>
      </c>
      <c r="Z17" s="22">
        <v>1</v>
      </c>
      <c r="AA17" s="22">
        <v>1</v>
      </c>
      <c r="AB17" s="22">
        <v>1</v>
      </c>
      <c r="AC17" s="22">
        <v>1</v>
      </c>
      <c r="AD17" s="22">
        <v>1</v>
      </c>
      <c r="AF17" s="19" t="s">
        <v>43</v>
      </c>
      <c r="AG17" s="22">
        <v>1</v>
      </c>
      <c r="AH17" s="22">
        <v>1</v>
      </c>
      <c r="AI17" s="22">
        <v>1</v>
      </c>
      <c r="AJ17" s="22">
        <v>1</v>
      </c>
      <c r="AK17" s="22">
        <v>1</v>
      </c>
      <c r="AL17" s="22">
        <v>1</v>
      </c>
      <c r="AM17" s="22">
        <v>1</v>
      </c>
      <c r="AN17" s="22">
        <v>1</v>
      </c>
      <c r="AO17" s="22">
        <v>1</v>
      </c>
      <c r="AP17" s="22">
        <v>1</v>
      </c>
      <c r="AQ17" s="22">
        <v>1</v>
      </c>
      <c r="AR17" s="22">
        <v>1</v>
      </c>
      <c r="AT17" s="19" t="s">
        <v>43</v>
      </c>
      <c r="AU17" s="22">
        <v>1</v>
      </c>
      <c r="AV17" s="22">
        <v>1</v>
      </c>
      <c r="AW17" s="22">
        <v>1</v>
      </c>
      <c r="AX17" s="22">
        <v>1</v>
      </c>
      <c r="AY17" s="22">
        <v>1</v>
      </c>
      <c r="AZ17" s="22">
        <v>1</v>
      </c>
      <c r="BA17" s="22">
        <v>1</v>
      </c>
      <c r="BB17" s="22">
        <v>1</v>
      </c>
      <c r="BC17" s="22">
        <v>1</v>
      </c>
      <c r="BD17" s="22">
        <v>1</v>
      </c>
      <c r="BE17" s="22">
        <v>1</v>
      </c>
      <c r="BF17" s="22">
        <v>1</v>
      </c>
    </row>
    <row r="18" spans="2:58" x14ac:dyDescent="0.25">
      <c r="B18" s="1" t="s">
        <v>44</v>
      </c>
      <c r="C18" s="18">
        <v>0</v>
      </c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R18" s="21" t="s">
        <v>44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F18" s="1" t="s">
        <v>44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T18" s="1" t="s">
        <v>44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</row>
    <row r="19" spans="2:58" x14ac:dyDescent="0.25">
      <c r="B19" s="1" t="s">
        <v>9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R19" s="21" t="s">
        <v>9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F19" s="1" t="s">
        <v>9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T19" s="1" t="s">
        <v>9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</row>
    <row r="20" spans="2:58" x14ac:dyDescent="0.25">
      <c r="B20" s="1" t="s">
        <v>45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R20" s="21" t="s">
        <v>45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F20" s="1" t="s">
        <v>45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T20" s="1" t="s">
        <v>45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</row>
    <row r="21" spans="2:58" x14ac:dyDescent="0.25">
      <c r="B21" s="19" t="s">
        <v>46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  <c r="N21" s="20">
        <v>1</v>
      </c>
      <c r="R21" s="21" t="s">
        <v>46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F21" s="1" t="s">
        <v>46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T21" s="1" t="s">
        <v>46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</row>
    <row r="22" spans="2:58" x14ac:dyDescent="0.25">
      <c r="B22" s="1" t="s">
        <v>3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  <c r="K22" s="18">
        <v>0</v>
      </c>
      <c r="L22" s="18">
        <v>0</v>
      </c>
      <c r="M22" s="18">
        <v>0</v>
      </c>
      <c r="N22" s="18">
        <v>0</v>
      </c>
      <c r="R22" s="21" t="s">
        <v>3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F22" s="1" t="s">
        <v>3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T22" s="1" t="s">
        <v>3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</row>
    <row r="23" spans="2:58" x14ac:dyDescent="0.25">
      <c r="B23" s="1" t="s">
        <v>4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>
        <v>0</v>
      </c>
      <c r="M23" s="18">
        <v>0</v>
      </c>
      <c r="N23" s="18">
        <v>0</v>
      </c>
      <c r="R23" s="21" t="s">
        <v>4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F23" s="1" t="s">
        <v>4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T23" s="1" t="s">
        <v>4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</row>
    <row r="24" spans="2:58" x14ac:dyDescent="0.25">
      <c r="B24" s="1" t="s">
        <v>86</v>
      </c>
      <c r="C24" s="18">
        <v>0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18">
        <v>0</v>
      </c>
      <c r="L24" s="18">
        <v>0</v>
      </c>
      <c r="M24" s="18">
        <v>0</v>
      </c>
      <c r="N24" s="18">
        <v>0</v>
      </c>
      <c r="R24" s="21" t="s">
        <v>86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F24" s="1" t="s">
        <v>86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T24" s="1" t="s">
        <v>86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</row>
    <row r="25" spans="2:58" x14ac:dyDescent="0.25">
      <c r="B25" s="1"/>
      <c r="C25" s="18" t="s">
        <v>74</v>
      </c>
      <c r="D25" s="18" t="s">
        <v>75</v>
      </c>
      <c r="E25" s="18" t="s">
        <v>76</v>
      </c>
      <c r="F25" s="18" t="s">
        <v>77</v>
      </c>
      <c r="G25" s="18" t="s">
        <v>78</v>
      </c>
      <c r="H25" s="18" t="s">
        <v>79</v>
      </c>
      <c r="I25" s="18" t="s">
        <v>80</v>
      </c>
      <c r="J25" s="18" t="s">
        <v>81</v>
      </c>
      <c r="K25" s="18" t="s">
        <v>82</v>
      </c>
      <c r="L25" s="18" t="s">
        <v>83</v>
      </c>
      <c r="M25" s="18" t="s">
        <v>84</v>
      </c>
      <c r="N25" s="18" t="s">
        <v>85</v>
      </c>
      <c r="R25" s="21"/>
      <c r="S25" t="s">
        <v>74</v>
      </c>
      <c r="T25" t="s">
        <v>75</v>
      </c>
      <c r="U25" t="s">
        <v>76</v>
      </c>
      <c r="V25" t="s">
        <v>77</v>
      </c>
      <c r="W25" t="s">
        <v>78</v>
      </c>
      <c r="X25" t="s">
        <v>79</v>
      </c>
      <c r="Y25" t="s">
        <v>80</v>
      </c>
      <c r="Z25" t="s">
        <v>81</v>
      </c>
      <c r="AA25" t="s">
        <v>82</v>
      </c>
      <c r="AB25" t="s">
        <v>83</v>
      </c>
      <c r="AC25" t="s">
        <v>84</v>
      </c>
      <c r="AD25" t="s">
        <v>85</v>
      </c>
      <c r="AF25" s="1"/>
      <c r="AG25" t="s">
        <v>74</v>
      </c>
      <c r="AH25" t="s">
        <v>75</v>
      </c>
      <c r="AI25" t="s">
        <v>76</v>
      </c>
      <c r="AJ25" t="s">
        <v>77</v>
      </c>
      <c r="AK25" t="s">
        <v>78</v>
      </c>
      <c r="AL25" t="s">
        <v>79</v>
      </c>
      <c r="AM25" t="s">
        <v>80</v>
      </c>
      <c r="AN25" t="s">
        <v>81</v>
      </c>
      <c r="AO25" t="s">
        <v>82</v>
      </c>
      <c r="AP25" t="s">
        <v>83</v>
      </c>
      <c r="AQ25" t="s">
        <v>84</v>
      </c>
      <c r="AR25" t="s">
        <v>85</v>
      </c>
      <c r="AT25" s="1"/>
      <c r="AU25" t="s">
        <v>74</v>
      </c>
      <c r="AV25" t="s">
        <v>75</v>
      </c>
      <c r="AW25" t="s">
        <v>76</v>
      </c>
      <c r="AX25" t="s">
        <v>77</v>
      </c>
      <c r="AY25" t="s">
        <v>78</v>
      </c>
      <c r="AZ25" t="s">
        <v>79</v>
      </c>
      <c r="BA25" t="s">
        <v>80</v>
      </c>
      <c r="BB25" t="s">
        <v>81</v>
      </c>
      <c r="BC25" t="s">
        <v>82</v>
      </c>
      <c r="BD25" t="s">
        <v>83</v>
      </c>
      <c r="BE25" t="s">
        <v>84</v>
      </c>
      <c r="BF25" t="s">
        <v>85</v>
      </c>
    </row>
    <row r="26" spans="2:58" x14ac:dyDescent="0.25">
      <c r="B26" s="1" t="s">
        <v>42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R26" s="21" t="s">
        <v>42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F26" s="1" t="s">
        <v>42</v>
      </c>
      <c r="AG26">
        <v>0</v>
      </c>
      <c r="AH26">
        <v>0</v>
      </c>
      <c r="AI26">
        <v>0</v>
      </c>
      <c r="AJ26">
        <v>0</v>
      </c>
      <c r="AK26">
        <v>0.55000000000000004</v>
      </c>
      <c r="AL26">
        <v>0.94</v>
      </c>
      <c r="AM26">
        <v>1</v>
      </c>
      <c r="AN26">
        <v>0</v>
      </c>
      <c r="AO26">
        <v>0</v>
      </c>
      <c r="AP26">
        <v>0</v>
      </c>
      <c r="AQ26">
        <v>0</v>
      </c>
      <c r="AR26">
        <v>0</v>
      </c>
      <c r="AT26" s="1" t="s">
        <v>42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</row>
    <row r="27" spans="2:58" x14ac:dyDescent="0.25">
      <c r="B27" s="1" t="s">
        <v>43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R27" s="21" t="s">
        <v>43</v>
      </c>
      <c r="S27">
        <v>0.5</v>
      </c>
      <c r="T27">
        <v>0.5</v>
      </c>
      <c r="U27">
        <v>0.02</v>
      </c>
      <c r="V27">
        <v>0</v>
      </c>
      <c r="W27">
        <v>0.08</v>
      </c>
      <c r="X27">
        <v>0.25</v>
      </c>
      <c r="Y27">
        <v>0.5</v>
      </c>
      <c r="Z27">
        <v>0.5</v>
      </c>
      <c r="AA27">
        <v>0.5</v>
      </c>
      <c r="AB27">
        <v>0.5</v>
      </c>
      <c r="AC27">
        <v>0.5</v>
      </c>
      <c r="AD27">
        <v>0.5</v>
      </c>
      <c r="AF27" s="1" t="s">
        <v>43</v>
      </c>
      <c r="AG27">
        <v>0.49</v>
      </c>
      <c r="AH27">
        <v>0.37</v>
      </c>
      <c r="AI27">
        <v>0.185</v>
      </c>
      <c r="AJ27">
        <v>0.06</v>
      </c>
      <c r="AK27">
        <v>0</v>
      </c>
      <c r="AL27">
        <v>0</v>
      </c>
      <c r="AM27">
        <v>0</v>
      </c>
      <c r="AN27">
        <v>0</v>
      </c>
      <c r="AO27">
        <v>0.02</v>
      </c>
      <c r="AP27">
        <v>0.13</v>
      </c>
      <c r="AQ27">
        <v>0.25</v>
      </c>
      <c r="AR27">
        <v>0.42499999999999999</v>
      </c>
      <c r="AT27" s="1" t="s">
        <v>43</v>
      </c>
      <c r="AU27">
        <v>0.49</v>
      </c>
      <c r="AV27">
        <v>0.37</v>
      </c>
      <c r="AW27">
        <v>0.185</v>
      </c>
      <c r="AX27">
        <v>0.06</v>
      </c>
      <c r="AY27">
        <v>0.27500000000000002</v>
      </c>
      <c r="AZ27">
        <v>0.47</v>
      </c>
      <c r="BA27">
        <v>0.5</v>
      </c>
      <c r="BB27">
        <v>0</v>
      </c>
      <c r="BC27">
        <v>0.02</v>
      </c>
      <c r="BD27">
        <v>0.13</v>
      </c>
      <c r="BE27">
        <v>0.25</v>
      </c>
      <c r="BF27">
        <v>0.42499999999999999</v>
      </c>
    </row>
    <row r="28" spans="2:58" x14ac:dyDescent="0.25">
      <c r="B28" s="1" t="s">
        <v>44</v>
      </c>
      <c r="C28" s="18">
        <v>0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R28" s="19" t="s">
        <v>44</v>
      </c>
      <c r="S28" s="22">
        <v>0</v>
      </c>
      <c r="T28" s="22">
        <v>0</v>
      </c>
      <c r="U28" s="22">
        <v>0.96</v>
      </c>
      <c r="V28" s="22">
        <v>1</v>
      </c>
      <c r="W28" s="22">
        <v>0.83</v>
      </c>
      <c r="X28" s="22">
        <v>0.5</v>
      </c>
      <c r="Y28" s="22">
        <v>0</v>
      </c>
      <c r="Z28" s="22">
        <v>0</v>
      </c>
      <c r="AA28" s="22">
        <v>0</v>
      </c>
      <c r="AB28" s="22">
        <v>0</v>
      </c>
      <c r="AC28" s="22">
        <v>0</v>
      </c>
      <c r="AD28" s="22">
        <v>0</v>
      </c>
      <c r="AF28" s="19" t="s">
        <v>44</v>
      </c>
      <c r="AG28" s="22">
        <v>0.02</v>
      </c>
      <c r="AH28" s="22">
        <v>0.26</v>
      </c>
      <c r="AI28" s="22">
        <v>0.63</v>
      </c>
      <c r="AJ28" s="22">
        <v>0.88</v>
      </c>
      <c r="AK28" s="22">
        <v>0.45</v>
      </c>
      <c r="AL28" s="22">
        <v>0.06</v>
      </c>
      <c r="AM28" s="22">
        <v>0</v>
      </c>
      <c r="AN28" s="22">
        <v>1</v>
      </c>
      <c r="AO28" s="22">
        <v>0.96</v>
      </c>
      <c r="AP28" s="22">
        <v>0.74</v>
      </c>
      <c r="AQ28" s="22">
        <v>0.5</v>
      </c>
      <c r="AR28" s="22">
        <v>0.15</v>
      </c>
      <c r="AT28" s="19" t="s">
        <v>44</v>
      </c>
      <c r="AU28" s="22">
        <v>0.02</v>
      </c>
      <c r="AV28" s="22">
        <v>0.26</v>
      </c>
      <c r="AW28" s="22">
        <v>0.63</v>
      </c>
      <c r="AX28" s="22">
        <v>0.88</v>
      </c>
      <c r="AY28" s="22">
        <v>0.45</v>
      </c>
      <c r="AZ28" s="22">
        <v>0.06</v>
      </c>
      <c r="BA28" s="22">
        <v>0</v>
      </c>
      <c r="BB28" s="22">
        <v>1</v>
      </c>
      <c r="BC28" s="22">
        <v>0.96</v>
      </c>
      <c r="BD28" s="22">
        <v>0.74</v>
      </c>
      <c r="BE28" s="22">
        <v>0.5</v>
      </c>
      <c r="BF28" s="22">
        <v>0.15</v>
      </c>
    </row>
    <row r="29" spans="2:58" x14ac:dyDescent="0.25">
      <c r="B29" s="1" t="s">
        <v>9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R29" s="21" t="s">
        <v>9</v>
      </c>
      <c r="S29">
        <v>0.5</v>
      </c>
      <c r="T29">
        <v>0.5</v>
      </c>
      <c r="U29">
        <v>0.02</v>
      </c>
      <c r="V29">
        <v>0</v>
      </c>
      <c r="W29">
        <v>0.08</v>
      </c>
      <c r="X29">
        <v>0.25</v>
      </c>
      <c r="Y29">
        <v>0.5</v>
      </c>
      <c r="Z29">
        <v>0.5</v>
      </c>
      <c r="AA29">
        <v>0.5</v>
      </c>
      <c r="AB29">
        <v>0.5</v>
      </c>
      <c r="AC29">
        <v>0.5</v>
      </c>
      <c r="AD29">
        <v>0.5</v>
      </c>
      <c r="AF29" s="1" t="s">
        <v>9</v>
      </c>
      <c r="AG29">
        <v>0.49</v>
      </c>
      <c r="AH29">
        <v>0.37</v>
      </c>
      <c r="AI29">
        <v>0.185</v>
      </c>
      <c r="AJ29">
        <v>0.06</v>
      </c>
      <c r="AK29">
        <v>0</v>
      </c>
      <c r="AL29">
        <v>0</v>
      </c>
      <c r="AM29">
        <v>0</v>
      </c>
      <c r="AN29">
        <v>0</v>
      </c>
      <c r="AO29">
        <v>0.02</v>
      </c>
      <c r="AP29">
        <v>0.13</v>
      </c>
      <c r="AQ29">
        <v>0.25</v>
      </c>
      <c r="AR29">
        <v>0.42499999999999999</v>
      </c>
      <c r="AT29" s="1" t="s">
        <v>9</v>
      </c>
      <c r="AU29">
        <v>0.49</v>
      </c>
      <c r="AV29">
        <v>0.37</v>
      </c>
      <c r="AW29">
        <v>0.185</v>
      </c>
      <c r="AX29">
        <v>0.06</v>
      </c>
      <c r="AY29">
        <v>0.27500000000000002</v>
      </c>
      <c r="AZ29">
        <v>0.47</v>
      </c>
      <c r="BA29">
        <v>0.5</v>
      </c>
      <c r="BB29">
        <v>0</v>
      </c>
      <c r="BC29">
        <v>0.02</v>
      </c>
      <c r="BD29">
        <v>0.13</v>
      </c>
      <c r="BE29">
        <v>0.25</v>
      </c>
      <c r="BF29">
        <v>0.42499999999999999</v>
      </c>
    </row>
    <row r="30" spans="2:58" x14ac:dyDescent="0.25">
      <c r="B30" s="1" t="s">
        <v>45</v>
      </c>
      <c r="C30" s="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R30" s="21" t="s">
        <v>45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F30" s="1" t="s">
        <v>45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T30" s="1" t="s">
        <v>45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</row>
    <row r="31" spans="2:58" x14ac:dyDescent="0.25">
      <c r="B31" s="1" t="s">
        <v>46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R31" s="21" t="s">
        <v>46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F31" s="1" t="s">
        <v>46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T31" s="1" t="s">
        <v>46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</row>
    <row r="32" spans="2:58" x14ac:dyDescent="0.25">
      <c r="B32" s="19" t="s">
        <v>3</v>
      </c>
      <c r="C32" s="20">
        <v>0.5</v>
      </c>
      <c r="D32" s="20">
        <v>0.5</v>
      </c>
      <c r="E32" s="20">
        <v>0.5</v>
      </c>
      <c r="F32" s="20">
        <v>0.5</v>
      </c>
      <c r="G32" s="20">
        <v>0.5</v>
      </c>
      <c r="H32" s="20">
        <v>0.5</v>
      </c>
      <c r="I32" s="20">
        <v>0.5</v>
      </c>
      <c r="J32" s="20">
        <v>0.5</v>
      </c>
      <c r="K32" s="20">
        <v>0.5</v>
      </c>
      <c r="L32" s="20">
        <v>0.5</v>
      </c>
      <c r="M32" s="20">
        <v>0.5</v>
      </c>
      <c r="N32" s="20">
        <v>0.5</v>
      </c>
      <c r="R32" s="21" t="s">
        <v>3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F32" s="1" t="s">
        <v>3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T32" s="1" t="s">
        <v>3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</row>
    <row r="33" spans="2:58" x14ac:dyDescent="0.25">
      <c r="B33" s="1" t="s">
        <v>4</v>
      </c>
      <c r="C33" s="18">
        <v>0.5</v>
      </c>
      <c r="D33" s="18">
        <v>0.5</v>
      </c>
      <c r="E33" s="18">
        <v>0.5</v>
      </c>
      <c r="F33" s="18">
        <v>0.5</v>
      </c>
      <c r="G33" s="18">
        <v>0.5</v>
      </c>
      <c r="H33" s="18">
        <v>0.5</v>
      </c>
      <c r="I33" s="18">
        <v>0.5</v>
      </c>
      <c r="J33" s="18">
        <v>0.5</v>
      </c>
      <c r="K33" s="18">
        <v>0.5</v>
      </c>
      <c r="L33" s="18">
        <v>0.5</v>
      </c>
      <c r="M33" s="18">
        <v>0.5</v>
      </c>
      <c r="N33" s="18">
        <v>0.5</v>
      </c>
      <c r="R33" s="21" t="s">
        <v>4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F33" s="1" t="s">
        <v>4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T33" s="1" t="s">
        <v>4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</row>
    <row r="34" spans="2:58" x14ac:dyDescent="0.25">
      <c r="B34" s="1" t="s">
        <v>86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R34" s="21" t="s">
        <v>86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F34" s="1" t="s">
        <v>86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T34" s="1" t="s">
        <v>86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</row>
    <row r="35" spans="2:58" x14ac:dyDescent="0.25">
      <c r="B35" s="1"/>
      <c r="C35" s="18" t="s">
        <v>74</v>
      </c>
      <c r="D35" s="18" t="s">
        <v>75</v>
      </c>
      <c r="E35" s="18" t="s">
        <v>76</v>
      </c>
      <c r="F35" s="18" t="s">
        <v>77</v>
      </c>
      <c r="G35" s="18" t="s">
        <v>78</v>
      </c>
      <c r="H35" s="18" t="s">
        <v>79</v>
      </c>
      <c r="I35" s="18" t="s">
        <v>80</v>
      </c>
      <c r="J35" s="18" t="s">
        <v>81</v>
      </c>
      <c r="K35" s="18" t="s">
        <v>82</v>
      </c>
      <c r="L35" s="18" t="s">
        <v>83</v>
      </c>
      <c r="M35" s="18" t="s">
        <v>84</v>
      </c>
      <c r="N35" s="18" t="s">
        <v>85</v>
      </c>
      <c r="R35" s="21"/>
      <c r="S35" t="s">
        <v>74</v>
      </c>
      <c r="T35" t="s">
        <v>75</v>
      </c>
      <c r="U35" t="s">
        <v>76</v>
      </c>
      <c r="V35" t="s">
        <v>77</v>
      </c>
      <c r="W35" t="s">
        <v>78</v>
      </c>
      <c r="X35" t="s">
        <v>79</v>
      </c>
      <c r="Y35" t="s">
        <v>80</v>
      </c>
      <c r="Z35" t="s">
        <v>81</v>
      </c>
      <c r="AA35" t="s">
        <v>82</v>
      </c>
      <c r="AB35" t="s">
        <v>83</v>
      </c>
      <c r="AC35" t="s">
        <v>84</v>
      </c>
      <c r="AD35" t="s">
        <v>85</v>
      </c>
      <c r="AF35" s="1"/>
      <c r="AG35" t="s">
        <v>74</v>
      </c>
      <c r="AH35" t="s">
        <v>75</v>
      </c>
      <c r="AI35" t="s">
        <v>76</v>
      </c>
      <c r="AJ35" t="s">
        <v>77</v>
      </c>
      <c r="AK35" t="s">
        <v>78</v>
      </c>
      <c r="AL35" t="s">
        <v>79</v>
      </c>
      <c r="AM35" t="s">
        <v>80</v>
      </c>
      <c r="AN35" t="s">
        <v>81</v>
      </c>
      <c r="AO35" t="s">
        <v>82</v>
      </c>
      <c r="AP35" t="s">
        <v>83</v>
      </c>
      <c r="AQ35" t="s">
        <v>84</v>
      </c>
      <c r="AR35" t="s">
        <v>85</v>
      </c>
      <c r="AT35" s="1"/>
      <c r="AU35" t="s">
        <v>74</v>
      </c>
      <c r="AV35" t="s">
        <v>75</v>
      </c>
      <c r="AW35" t="s">
        <v>76</v>
      </c>
      <c r="AX35" t="s">
        <v>77</v>
      </c>
      <c r="AY35" t="s">
        <v>78</v>
      </c>
      <c r="AZ35" t="s">
        <v>79</v>
      </c>
      <c r="BA35" t="s">
        <v>80</v>
      </c>
      <c r="BB35" t="s">
        <v>81</v>
      </c>
      <c r="BC35" t="s">
        <v>82</v>
      </c>
      <c r="BD35" t="s">
        <v>83</v>
      </c>
      <c r="BE35" t="s">
        <v>84</v>
      </c>
      <c r="BF35" t="s">
        <v>85</v>
      </c>
    </row>
    <row r="36" spans="2:58" x14ac:dyDescent="0.25">
      <c r="B36" s="1" t="s">
        <v>42</v>
      </c>
      <c r="C36" s="18">
        <v>0</v>
      </c>
      <c r="D36" s="18">
        <v>0</v>
      </c>
      <c r="E36" s="18">
        <v>0</v>
      </c>
      <c r="F36" s="18">
        <v>0</v>
      </c>
      <c r="G36" s="18">
        <v>0</v>
      </c>
      <c r="H36" s="18">
        <v>0</v>
      </c>
      <c r="I36" s="18">
        <v>0</v>
      </c>
      <c r="J36" s="18">
        <v>0</v>
      </c>
      <c r="K36" s="18">
        <v>0</v>
      </c>
      <c r="L36" s="18">
        <v>0</v>
      </c>
      <c r="M36" s="18">
        <v>0</v>
      </c>
      <c r="N36" s="18">
        <v>0</v>
      </c>
      <c r="R36" s="21" t="s">
        <v>42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F36" s="1" t="s">
        <v>42</v>
      </c>
      <c r="AG36">
        <v>0</v>
      </c>
      <c r="AH36">
        <v>0</v>
      </c>
      <c r="AI36">
        <v>0</v>
      </c>
      <c r="AJ36">
        <v>0</v>
      </c>
      <c r="AK36">
        <v>1</v>
      </c>
      <c r="AL36">
        <v>1</v>
      </c>
      <c r="AM36">
        <v>1</v>
      </c>
      <c r="AN36">
        <v>0</v>
      </c>
      <c r="AO36">
        <v>0</v>
      </c>
      <c r="AP36">
        <v>0</v>
      </c>
      <c r="AQ36">
        <v>0</v>
      </c>
      <c r="AR36">
        <v>0</v>
      </c>
      <c r="AT36" s="1" t="s">
        <v>42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</row>
    <row r="37" spans="2:58" x14ac:dyDescent="0.25">
      <c r="B37" s="1" t="s">
        <v>43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>
        <v>0</v>
      </c>
      <c r="M37" s="18">
        <v>0</v>
      </c>
      <c r="N37" s="18">
        <v>0</v>
      </c>
      <c r="P37">
        <f>0.3*0.25</f>
        <v>7.4999999999999997E-2</v>
      </c>
      <c r="R37" s="21" t="s">
        <v>43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F37" s="1" t="s">
        <v>43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T37" s="1" t="s">
        <v>43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</row>
    <row r="38" spans="2:58" x14ac:dyDescent="0.25">
      <c r="B38" s="1" t="s">
        <v>44</v>
      </c>
      <c r="C38" s="18">
        <v>0</v>
      </c>
      <c r="D38" s="18">
        <v>0</v>
      </c>
      <c r="E38" s="18">
        <v>0</v>
      </c>
      <c r="F38" s="18">
        <v>0</v>
      </c>
      <c r="G38" s="18">
        <v>0</v>
      </c>
      <c r="H38" s="18">
        <v>0</v>
      </c>
      <c r="I38" s="18">
        <v>0</v>
      </c>
      <c r="J38" s="18">
        <v>0</v>
      </c>
      <c r="K38" s="18">
        <v>0</v>
      </c>
      <c r="L38" s="18">
        <v>0</v>
      </c>
      <c r="M38" s="18">
        <v>0</v>
      </c>
      <c r="N38" s="18">
        <v>0</v>
      </c>
      <c r="R38" s="21" t="s">
        <v>44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F38" s="1" t="s">
        <v>44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T38" s="1" t="s">
        <v>44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</row>
    <row r="39" spans="2:58" x14ac:dyDescent="0.25">
      <c r="B39" s="1" t="s">
        <v>9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>
        <v>0</v>
      </c>
      <c r="M39" s="18">
        <v>0</v>
      </c>
      <c r="N39" s="18">
        <v>0</v>
      </c>
      <c r="R39" s="19" t="s">
        <v>9</v>
      </c>
      <c r="S39" s="22">
        <v>1</v>
      </c>
      <c r="T39" s="22">
        <v>1</v>
      </c>
      <c r="U39" s="22">
        <v>1</v>
      </c>
      <c r="V39" s="22">
        <v>1</v>
      </c>
      <c r="W39" s="22">
        <v>1</v>
      </c>
      <c r="X39" s="22">
        <v>1</v>
      </c>
      <c r="Y39" s="22">
        <v>1</v>
      </c>
      <c r="Z39" s="22">
        <v>1</v>
      </c>
      <c r="AA39" s="22">
        <v>1</v>
      </c>
      <c r="AB39" s="22">
        <v>1</v>
      </c>
      <c r="AC39" s="22">
        <v>1</v>
      </c>
      <c r="AD39" s="22">
        <v>1</v>
      </c>
      <c r="AF39" s="19" t="s">
        <v>9</v>
      </c>
      <c r="AG39" s="22">
        <v>1</v>
      </c>
      <c r="AH39" s="22">
        <v>1</v>
      </c>
      <c r="AI39" s="22">
        <v>1</v>
      </c>
      <c r="AJ39" s="22">
        <v>1</v>
      </c>
      <c r="AK39" s="22">
        <v>0</v>
      </c>
      <c r="AL39" s="22">
        <v>0</v>
      </c>
      <c r="AM39" s="22">
        <v>0</v>
      </c>
      <c r="AN39" s="22">
        <v>1</v>
      </c>
      <c r="AO39" s="22">
        <v>1</v>
      </c>
      <c r="AP39" s="22">
        <v>1</v>
      </c>
      <c r="AQ39" s="22">
        <v>1</v>
      </c>
      <c r="AR39" s="22">
        <v>1</v>
      </c>
      <c r="AT39" s="19" t="s">
        <v>9</v>
      </c>
      <c r="AU39" s="22">
        <v>1</v>
      </c>
      <c r="AV39" s="22">
        <v>1</v>
      </c>
      <c r="AW39" s="22">
        <v>1</v>
      </c>
      <c r="AX39" s="22">
        <v>1</v>
      </c>
      <c r="AY39" s="22">
        <v>1</v>
      </c>
      <c r="AZ39" s="22">
        <v>1</v>
      </c>
      <c r="BA39" s="22">
        <v>1</v>
      </c>
      <c r="BB39" s="22">
        <v>1</v>
      </c>
      <c r="BC39" s="22">
        <v>1</v>
      </c>
      <c r="BD39" s="22">
        <v>1</v>
      </c>
      <c r="BE39" s="22">
        <v>1</v>
      </c>
      <c r="BF39" s="22">
        <v>1</v>
      </c>
    </row>
    <row r="40" spans="2:58" x14ac:dyDescent="0.25">
      <c r="B40" s="1" t="s">
        <v>45</v>
      </c>
      <c r="C40" s="18">
        <v>0</v>
      </c>
      <c r="D40" s="18">
        <v>0</v>
      </c>
      <c r="E40" s="18">
        <v>0</v>
      </c>
      <c r="F40" s="18">
        <v>0</v>
      </c>
      <c r="G40" s="18">
        <v>0</v>
      </c>
      <c r="H40" s="18">
        <v>0</v>
      </c>
      <c r="I40" s="18">
        <v>0</v>
      </c>
      <c r="J40" s="18">
        <v>0</v>
      </c>
      <c r="K40" s="18">
        <v>0</v>
      </c>
      <c r="L40" s="18">
        <v>0</v>
      </c>
      <c r="M40" s="18">
        <v>0</v>
      </c>
      <c r="N40" s="18">
        <v>0</v>
      </c>
      <c r="R40" s="21" t="s">
        <v>45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F40" s="1" t="s">
        <v>45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T40" s="1" t="s">
        <v>45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</row>
    <row r="41" spans="2:58" x14ac:dyDescent="0.25">
      <c r="B41" s="1" t="s">
        <v>46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>
        <v>0</v>
      </c>
      <c r="M41" s="18">
        <v>0</v>
      </c>
      <c r="N41" s="18">
        <v>0</v>
      </c>
      <c r="R41" s="21" t="s">
        <v>46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F41" s="1" t="s">
        <v>46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T41" s="1" t="s">
        <v>46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</row>
    <row r="42" spans="2:58" x14ac:dyDescent="0.25">
      <c r="B42" s="1" t="s">
        <v>3</v>
      </c>
      <c r="C42" s="18">
        <v>0</v>
      </c>
      <c r="D42" s="18">
        <v>0</v>
      </c>
      <c r="E42" s="18">
        <v>0</v>
      </c>
      <c r="F42" s="18">
        <v>0</v>
      </c>
      <c r="G42" s="18">
        <v>0</v>
      </c>
      <c r="H42" s="18">
        <v>0</v>
      </c>
      <c r="I42" s="18">
        <v>0</v>
      </c>
      <c r="J42" s="18">
        <v>0</v>
      </c>
      <c r="K42" s="18">
        <v>0</v>
      </c>
      <c r="L42" s="18">
        <v>0</v>
      </c>
      <c r="M42" s="18">
        <v>0</v>
      </c>
      <c r="N42" s="18">
        <v>0</v>
      </c>
      <c r="R42" s="21" t="s">
        <v>3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F42" s="1" t="s">
        <v>3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T42" s="1" t="s">
        <v>3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</row>
    <row r="43" spans="2:58" x14ac:dyDescent="0.25">
      <c r="B43" s="19" t="s">
        <v>4</v>
      </c>
      <c r="C43" s="20">
        <v>1</v>
      </c>
      <c r="D43" s="20">
        <v>1</v>
      </c>
      <c r="E43" s="20">
        <v>1</v>
      </c>
      <c r="F43" s="20">
        <v>1</v>
      </c>
      <c r="G43" s="20">
        <v>1</v>
      </c>
      <c r="H43" s="20">
        <v>1</v>
      </c>
      <c r="I43" s="20">
        <v>1</v>
      </c>
      <c r="J43" s="20">
        <v>1</v>
      </c>
      <c r="K43" s="20">
        <v>1</v>
      </c>
      <c r="L43" s="20">
        <v>1</v>
      </c>
      <c r="M43" s="20">
        <v>1</v>
      </c>
      <c r="N43" s="20">
        <v>1</v>
      </c>
      <c r="R43" s="21" t="s">
        <v>4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F43" s="1" t="s">
        <v>4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T43" s="1" t="s">
        <v>4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</row>
    <row r="44" spans="2:58" x14ac:dyDescent="0.25">
      <c r="B44" s="1" t="s">
        <v>86</v>
      </c>
      <c r="C44" s="18">
        <v>0</v>
      </c>
      <c r="D44" s="18">
        <v>0</v>
      </c>
      <c r="E44" s="18">
        <v>0</v>
      </c>
      <c r="F44" s="18">
        <v>0</v>
      </c>
      <c r="G44" s="18">
        <v>0</v>
      </c>
      <c r="H44" s="18">
        <v>0</v>
      </c>
      <c r="I44" s="18">
        <v>0</v>
      </c>
      <c r="J44" s="18">
        <v>0</v>
      </c>
      <c r="K44" s="18">
        <v>0</v>
      </c>
      <c r="L44" s="18">
        <v>0</v>
      </c>
      <c r="M44" s="18">
        <v>0</v>
      </c>
      <c r="N44" s="18">
        <v>0</v>
      </c>
      <c r="R44" s="21" t="s">
        <v>86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F44" s="1" t="s">
        <v>86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T44" s="1" t="s">
        <v>86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</row>
    <row r="45" spans="2:58" x14ac:dyDescent="0.25">
      <c r="R45" s="21"/>
      <c r="S45" t="s">
        <v>74</v>
      </c>
      <c r="T45" t="s">
        <v>75</v>
      </c>
      <c r="U45" t="s">
        <v>76</v>
      </c>
      <c r="V45" t="s">
        <v>77</v>
      </c>
      <c r="W45" t="s">
        <v>78</v>
      </c>
      <c r="X45" t="s">
        <v>79</v>
      </c>
      <c r="Y45" t="s">
        <v>80</v>
      </c>
      <c r="Z45" t="s">
        <v>81</v>
      </c>
      <c r="AA45" t="s">
        <v>82</v>
      </c>
      <c r="AB45" t="s">
        <v>83</v>
      </c>
      <c r="AC45" t="s">
        <v>84</v>
      </c>
      <c r="AD45" t="s">
        <v>85</v>
      </c>
      <c r="AF45" s="1"/>
      <c r="AG45" t="s">
        <v>74</v>
      </c>
      <c r="AH45" t="s">
        <v>75</v>
      </c>
      <c r="AI45" t="s">
        <v>76</v>
      </c>
      <c r="AJ45" t="s">
        <v>77</v>
      </c>
      <c r="AK45" t="s">
        <v>78</v>
      </c>
      <c r="AL45" t="s">
        <v>79</v>
      </c>
      <c r="AM45" t="s">
        <v>80</v>
      </c>
      <c r="AN45" t="s">
        <v>81</v>
      </c>
      <c r="AO45" t="s">
        <v>82</v>
      </c>
      <c r="AP45" t="s">
        <v>83</v>
      </c>
      <c r="AQ45" t="s">
        <v>84</v>
      </c>
      <c r="AR45" t="s">
        <v>85</v>
      </c>
      <c r="AT45" s="1"/>
      <c r="AU45" t="s">
        <v>74</v>
      </c>
      <c r="AV45" t="s">
        <v>75</v>
      </c>
      <c r="AW45" t="s">
        <v>76</v>
      </c>
      <c r="AX45" t="s">
        <v>77</v>
      </c>
      <c r="AY45" t="s">
        <v>78</v>
      </c>
      <c r="AZ45" t="s">
        <v>79</v>
      </c>
      <c r="BA45" t="s">
        <v>80</v>
      </c>
      <c r="BB45" t="s">
        <v>81</v>
      </c>
      <c r="BC45" t="s">
        <v>82</v>
      </c>
      <c r="BD45" t="s">
        <v>83</v>
      </c>
      <c r="BE45" t="s">
        <v>84</v>
      </c>
      <c r="BF45" t="s">
        <v>85</v>
      </c>
    </row>
    <row r="46" spans="2:58" x14ac:dyDescent="0.25">
      <c r="R46" s="21" t="s">
        <v>42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F46" s="1" t="s">
        <v>42</v>
      </c>
      <c r="AG46">
        <v>0</v>
      </c>
      <c r="AH46">
        <v>0</v>
      </c>
      <c r="AI46">
        <v>0</v>
      </c>
      <c r="AJ46">
        <v>0</v>
      </c>
      <c r="AK46">
        <v>0.98</v>
      </c>
      <c r="AL46">
        <v>0.98</v>
      </c>
      <c r="AM46">
        <v>1</v>
      </c>
      <c r="AN46">
        <v>0</v>
      </c>
      <c r="AO46">
        <v>0</v>
      </c>
      <c r="AP46">
        <v>0</v>
      </c>
      <c r="AQ46">
        <v>0</v>
      </c>
      <c r="AR46">
        <v>0</v>
      </c>
      <c r="AT46" s="1" t="s">
        <v>42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</row>
    <row r="47" spans="2:58" x14ac:dyDescent="0.25">
      <c r="R47" s="21" t="s">
        <v>43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F47" s="1" t="s">
        <v>43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T47" s="1" t="s">
        <v>43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</row>
    <row r="48" spans="2:58" x14ac:dyDescent="0.25">
      <c r="R48" s="21" t="s">
        <v>44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F48" s="1" t="s">
        <v>44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T48" s="1" t="s">
        <v>44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</row>
    <row r="49" spans="18:58" x14ac:dyDescent="0.25">
      <c r="R49" s="21" t="s">
        <v>9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F49" s="1" t="s">
        <v>9</v>
      </c>
      <c r="AG49">
        <v>0.95</v>
      </c>
      <c r="AH49">
        <v>0.95</v>
      </c>
      <c r="AI49">
        <v>0.95</v>
      </c>
      <c r="AJ49">
        <v>1</v>
      </c>
      <c r="AK49">
        <v>0</v>
      </c>
      <c r="AL49">
        <v>0</v>
      </c>
      <c r="AM49">
        <v>0</v>
      </c>
      <c r="AN49">
        <v>0.83333330000000005</v>
      </c>
      <c r="AO49">
        <v>0.72222220000000004</v>
      </c>
      <c r="AP49">
        <v>0</v>
      </c>
      <c r="AQ49">
        <v>0.25</v>
      </c>
      <c r="AR49">
        <v>0.9</v>
      </c>
      <c r="AT49" s="1" t="s">
        <v>9</v>
      </c>
      <c r="AU49">
        <v>0.2</v>
      </c>
      <c r="AV49">
        <v>0.2</v>
      </c>
      <c r="AW49">
        <v>0</v>
      </c>
      <c r="AX49">
        <v>0.5</v>
      </c>
      <c r="AY49">
        <v>0.95</v>
      </c>
      <c r="AZ49">
        <v>1</v>
      </c>
      <c r="BA49">
        <v>1</v>
      </c>
      <c r="BB49">
        <v>1</v>
      </c>
      <c r="BC49">
        <v>0.95</v>
      </c>
      <c r="BD49">
        <v>0.85</v>
      </c>
      <c r="BE49">
        <v>0.7</v>
      </c>
      <c r="BF49">
        <v>0.7</v>
      </c>
    </row>
    <row r="50" spans="18:58" x14ac:dyDescent="0.25">
      <c r="R50" s="19" t="s">
        <v>45</v>
      </c>
      <c r="S50" s="22">
        <v>1</v>
      </c>
      <c r="T50" s="22">
        <v>1</v>
      </c>
      <c r="U50" s="22">
        <v>1</v>
      </c>
      <c r="V50" s="22">
        <v>1</v>
      </c>
      <c r="W50" s="22">
        <v>1</v>
      </c>
      <c r="X50" s="22">
        <v>1</v>
      </c>
      <c r="Y50" s="22">
        <v>1</v>
      </c>
      <c r="Z50" s="22">
        <v>1</v>
      </c>
      <c r="AA50" s="22">
        <v>1</v>
      </c>
      <c r="AB50" s="22">
        <v>1</v>
      </c>
      <c r="AC50" s="22">
        <v>1</v>
      </c>
      <c r="AD50" s="22">
        <v>1</v>
      </c>
      <c r="AF50" s="1" t="s">
        <v>45</v>
      </c>
      <c r="AG50" s="22">
        <v>0.05</v>
      </c>
      <c r="AH50" s="22">
        <v>0.05</v>
      </c>
      <c r="AI50" s="22">
        <v>0.05</v>
      </c>
      <c r="AJ50" s="22">
        <v>0</v>
      </c>
      <c r="AK50" s="22">
        <v>0.02</v>
      </c>
      <c r="AL50" s="22">
        <v>0.02</v>
      </c>
      <c r="AM50" s="22">
        <v>0</v>
      </c>
      <c r="AN50" s="22">
        <v>0.1666667</v>
      </c>
      <c r="AO50" s="22">
        <v>0.27777780000000002</v>
      </c>
      <c r="AP50" s="22">
        <v>1</v>
      </c>
      <c r="AQ50" s="22">
        <v>0.75</v>
      </c>
      <c r="AR50" s="22">
        <v>0.1</v>
      </c>
      <c r="AT50" s="19" t="s">
        <v>45</v>
      </c>
      <c r="AU50" s="22">
        <v>0.8</v>
      </c>
      <c r="AV50" s="22">
        <v>0.8</v>
      </c>
      <c r="AW50" s="22">
        <v>1</v>
      </c>
      <c r="AX50" s="22">
        <v>0.5</v>
      </c>
      <c r="AY50" s="22">
        <v>0.05</v>
      </c>
      <c r="AZ50" s="22">
        <v>0</v>
      </c>
      <c r="BA50" s="22">
        <v>0</v>
      </c>
      <c r="BB50" s="22">
        <v>0</v>
      </c>
      <c r="BC50" s="22">
        <v>0.05</v>
      </c>
      <c r="BD50" s="22">
        <v>0.15</v>
      </c>
      <c r="BE50" s="22">
        <v>0.3</v>
      </c>
      <c r="BF50" s="22">
        <v>0.3</v>
      </c>
    </row>
    <row r="51" spans="18:58" x14ac:dyDescent="0.25">
      <c r="R51" s="21" t="s">
        <v>46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F51" s="1" t="s">
        <v>46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T51" s="1" t="s">
        <v>46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</row>
    <row r="52" spans="18:58" x14ac:dyDescent="0.25">
      <c r="R52" s="21" t="s">
        <v>3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F52" s="1" t="s">
        <v>3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T52" s="1" t="s">
        <v>3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</row>
    <row r="53" spans="18:58" x14ac:dyDescent="0.25">
      <c r="R53" s="21" t="s">
        <v>4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F53" s="1" t="s">
        <v>4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T53" s="1" t="s">
        <v>4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</row>
    <row r="54" spans="18:58" x14ac:dyDescent="0.25">
      <c r="R54" s="21" t="s">
        <v>86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F54" s="1" t="s">
        <v>86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T54" s="1" t="s">
        <v>86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</row>
    <row r="55" spans="18:58" x14ac:dyDescent="0.25">
      <c r="R55" s="21"/>
      <c r="S55" t="s">
        <v>74</v>
      </c>
      <c r="T55" t="s">
        <v>75</v>
      </c>
      <c r="U55" t="s">
        <v>76</v>
      </c>
      <c r="V55" t="s">
        <v>77</v>
      </c>
      <c r="W55" t="s">
        <v>78</v>
      </c>
      <c r="X55" t="s">
        <v>79</v>
      </c>
      <c r="Y55" t="s">
        <v>80</v>
      </c>
      <c r="Z55" t="s">
        <v>81</v>
      </c>
      <c r="AA55" t="s">
        <v>82</v>
      </c>
      <c r="AB55" t="s">
        <v>83</v>
      </c>
      <c r="AC55" t="s">
        <v>84</v>
      </c>
      <c r="AD55" t="s">
        <v>85</v>
      </c>
      <c r="AF55" s="1"/>
      <c r="AG55" t="s">
        <v>74</v>
      </c>
      <c r="AH55" t="s">
        <v>75</v>
      </c>
      <c r="AI55" t="s">
        <v>76</v>
      </c>
      <c r="AJ55" t="s">
        <v>77</v>
      </c>
      <c r="AK55" t="s">
        <v>78</v>
      </c>
      <c r="AL55" t="s">
        <v>79</v>
      </c>
      <c r="AM55" t="s">
        <v>80</v>
      </c>
      <c r="AN55" t="s">
        <v>81</v>
      </c>
      <c r="AO55" t="s">
        <v>82</v>
      </c>
      <c r="AP55" t="s">
        <v>83</v>
      </c>
      <c r="AQ55" t="s">
        <v>84</v>
      </c>
      <c r="AR55" t="s">
        <v>85</v>
      </c>
      <c r="AT55" s="1"/>
      <c r="AU55" t="s">
        <v>74</v>
      </c>
      <c r="AV55" t="s">
        <v>75</v>
      </c>
      <c r="AW55" t="s">
        <v>76</v>
      </c>
      <c r="AX55" t="s">
        <v>77</v>
      </c>
      <c r="AY55" t="s">
        <v>78</v>
      </c>
      <c r="AZ55" t="s">
        <v>79</v>
      </c>
      <c r="BA55" t="s">
        <v>80</v>
      </c>
      <c r="BB55" t="s">
        <v>81</v>
      </c>
      <c r="BC55" t="s">
        <v>82</v>
      </c>
      <c r="BD55" t="s">
        <v>83</v>
      </c>
      <c r="BE55" t="s">
        <v>84</v>
      </c>
      <c r="BF55" t="s">
        <v>85</v>
      </c>
    </row>
    <row r="56" spans="18:58" x14ac:dyDescent="0.25">
      <c r="R56" s="21" t="s">
        <v>42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F56" s="1" t="s">
        <v>42</v>
      </c>
      <c r="AG56">
        <v>0</v>
      </c>
      <c r="AH56">
        <v>0</v>
      </c>
      <c r="AI56">
        <v>0</v>
      </c>
      <c r="AJ56">
        <v>0</v>
      </c>
      <c r="AK56">
        <v>1</v>
      </c>
      <c r="AL56">
        <v>1</v>
      </c>
      <c r="AM56">
        <v>1</v>
      </c>
      <c r="AN56">
        <v>0</v>
      </c>
      <c r="AO56">
        <v>0</v>
      </c>
      <c r="AP56">
        <v>0</v>
      </c>
      <c r="AQ56">
        <v>0</v>
      </c>
      <c r="AR56">
        <v>0</v>
      </c>
      <c r="AT56" s="1" t="s">
        <v>42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</row>
    <row r="57" spans="18:58" x14ac:dyDescent="0.25">
      <c r="R57" s="21" t="s">
        <v>43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F57" s="1" t="s">
        <v>43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T57" s="1" t="s">
        <v>43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</row>
    <row r="58" spans="18:58" x14ac:dyDescent="0.25">
      <c r="R58" s="21" t="s">
        <v>44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F58" s="1" t="s">
        <v>44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T58" s="1" t="s">
        <v>44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</row>
    <row r="59" spans="18:58" x14ac:dyDescent="0.25">
      <c r="R59" s="21" t="s">
        <v>9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F59" s="1" t="s">
        <v>9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T59" s="1" t="s">
        <v>9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</row>
    <row r="60" spans="18:58" x14ac:dyDescent="0.25">
      <c r="R60" s="21" t="s">
        <v>45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F60" s="1" t="s">
        <v>45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T60" s="1" t="s">
        <v>45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</row>
    <row r="61" spans="18:58" x14ac:dyDescent="0.25">
      <c r="R61" s="19" t="s">
        <v>46</v>
      </c>
      <c r="S61" s="22">
        <v>1</v>
      </c>
      <c r="T61" s="22">
        <v>1</v>
      </c>
      <c r="U61" s="22">
        <v>1</v>
      </c>
      <c r="V61" s="22">
        <v>1</v>
      </c>
      <c r="W61" s="22">
        <v>1</v>
      </c>
      <c r="X61" s="22">
        <v>1</v>
      </c>
      <c r="Y61" s="22">
        <v>1</v>
      </c>
      <c r="Z61" s="22">
        <v>1</v>
      </c>
      <c r="AA61" s="22">
        <v>1</v>
      </c>
      <c r="AB61" s="22">
        <v>1</v>
      </c>
      <c r="AC61" s="22">
        <v>1</v>
      </c>
      <c r="AD61" s="22">
        <v>1</v>
      </c>
      <c r="AF61" s="19" t="s">
        <v>46</v>
      </c>
      <c r="AG61" s="22">
        <v>1</v>
      </c>
      <c r="AH61" s="22">
        <v>1</v>
      </c>
      <c r="AI61" s="22">
        <v>1</v>
      </c>
      <c r="AJ61" s="22">
        <v>1</v>
      </c>
      <c r="AK61" s="22">
        <v>0</v>
      </c>
      <c r="AL61" s="22">
        <v>0</v>
      </c>
      <c r="AM61" s="22">
        <v>0</v>
      </c>
      <c r="AN61" s="22">
        <v>1</v>
      </c>
      <c r="AO61" s="22">
        <v>1</v>
      </c>
      <c r="AP61" s="22">
        <v>1</v>
      </c>
      <c r="AQ61" s="22">
        <v>1</v>
      </c>
      <c r="AR61" s="22">
        <v>1</v>
      </c>
      <c r="AT61" s="19" t="s">
        <v>46</v>
      </c>
      <c r="AU61" s="22">
        <v>1</v>
      </c>
      <c r="AV61" s="22">
        <v>1</v>
      </c>
      <c r="AW61" s="22">
        <v>1</v>
      </c>
      <c r="AX61" s="22">
        <v>1</v>
      </c>
      <c r="AY61" s="22">
        <v>1</v>
      </c>
      <c r="AZ61" s="22">
        <v>1</v>
      </c>
      <c r="BA61" s="22">
        <v>1</v>
      </c>
      <c r="BB61" s="22">
        <v>1</v>
      </c>
      <c r="BC61" s="22">
        <v>1</v>
      </c>
      <c r="BD61" s="22">
        <v>1</v>
      </c>
      <c r="BE61" s="22">
        <v>1</v>
      </c>
      <c r="BF61" s="22">
        <v>1</v>
      </c>
    </row>
    <row r="62" spans="18:58" x14ac:dyDescent="0.25">
      <c r="R62" s="21" t="s">
        <v>3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F62" s="1" t="s">
        <v>3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T62" s="1" t="s">
        <v>3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</row>
    <row r="63" spans="18:58" x14ac:dyDescent="0.25">
      <c r="R63" s="21" t="s">
        <v>4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F63" s="1" t="s">
        <v>4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T63" s="1" t="s">
        <v>4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</row>
    <row r="64" spans="18:58" x14ac:dyDescent="0.25">
      <c r="R64" s="21" t="s">
        <v>86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F64" s="1" t="s">
        <v>86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T64" s="1" t="s">
        <v>86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</row>
    <row r="65" spans="18:58" x14ac:dyDescent="0.25">
      <c r="R65" s="21"/>
      <c r="S65" t="s">
        <v>74</v>
      </c>
      <c r="T65" t="s">
        <v>75</v>
      </c>
      <c r="U65" t="s">
        <v>76</v>
      </c>
      <c r="V65" t="s">
        <v>77</v>
      </c>
      <c r="W65" t="s">
        <v>78</v>
      </c>
      <c r="X65" t="s">
        <v>79</v>
      </c>
      <c r="Y65" t="s">
        <v>80</v>
      </c>
      <c r="Z65" t="s">
        <v>81</v>
      </c>
      <c r="AA65" t="s">
        <v>82</v>
      </c>
      <c r="AB65" t="s">
        <v>83</v>
      </c>
      <c r="AC65" t="s">
        <v>84</v>
      </c>
      <c r="AD65" t="s">
        <v>85</v>
      </c>
      <c r="AF65" s="1"/>
      <c r="AT65" s="1"/>
      <c r="AU65" t="s">
        <v>74</v>
      </c>
      <c r="AV65" t="s">
        <v>75</v>
      </c>
      <c r="AW65" t="s">
        <v>76</v>
      </c>
      <c r="AX65" t="s">
        <v>77</v>
      </c>
      <c r="AY65" t="s">
        <v>78</v>
      </c>
      <c r="AZ65" t="s">
        <v>79</v>
      </c>
      <c r="BA65" t="s">
        <v>80</v>
      </c>
      <c r="BB65" t="s">
        <v>81</v>
      </c>
      <c r="BC65" t="s">
        <v>82</v>
      </c>
      <c r="BD65" t="s">
        <v>83</v>
      </c>
      <c r="BE65" t="s">
        <v>84</v>
      </c>
      <c r="BF65" t="s">
        <v>85</v>
      </c>
    </row>
    <row r="66" spans="18:58" x14ac:dyDescent="0.25">
      <c r="R66" s="21" t="s">
        <v>42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F66" s="1"/>
      <c r="AT66" s="1" t="s">
        <v>42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</row>
    <row r="67" spans="18:58" x14ac:dyDescent="0.25">
      <c r="R67" s="21" t="s">
        <v>43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F67" s="1"/>
      <c r="AT67" s="1" t="s">
        <v>43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</row>
    <row r="68" spans="18:58" x14ac:dyDescent="0.25">
      <c r="R68" s="21" t="s">
        <v>44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F68" s="1"/>
      <c r="AT68" s="1" t="s">
        <v>44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</row>
    <row r="69" spans="18:58" x14ac:dyDescent="0.25">
      <c r="R69" s="21" t="s">
        <v>9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F69" s="1"/>
      <c r="AT69" s="1" t="s">
        <v>9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</row>
    <row r="70" spans="18:58" x14ac:dyDescent="0.25">
      <c r="R70" s="21" t="s">
        <v>45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F70" s="1"/>
      <c r="AT70" s="1" t="s">
        <v>45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</row>
    <row r="71" spans="18:58" x14ac:dyDescent="0.25">
      <c r="R71" s="21" t="s">
        <v>46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F71" s="1"/>
      <c r="AT71" s="1" t="s">
        <v>46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</row>
    <row r="72" spans="18:58" x14ac:dyDescent="0.25">
      <c r="R72" s="19" t="s">
        <v>3</v>
      </c>
      <c r="S72" s="22">
        <v>1</v>
      </c>
      <c r="T72" s="22">
        <v>1</v>
      </c>
      <c r="U72" s="22">
        <v>1</v>
      </c>
      <c r="V72" s="22">
        <v>1</v>
      </c>
      <c r="W72" s="22">
        <v>1</v>
      </c>
      <c r="X72" s="22">
        <v>1</v>
      </c>
      <c r="Y72" s="22">
        <v>1</v>
      </c>
      <c r="Z72" s="22">
        <v>1</v>
      </c>
      <c r="AA72" s="22">
        <v>1</v>
      </c>
      <c r="AB72" s="22">
        <v>1</v>
      </c>
      <c r="AC72" s="22">
        <v>1</v>
      </c>
      <c r="AD72" s="22">
        <v>1</v>
      </c>
      <c r="AF72" s="1"/>
      <c r="AT72" s="19" t="s">
        <v>3</v>
      </c>
      <c r="AU72" s="22">
        <v>1</v>
      </c>
      <c r="AV72" s="22">
        <v>1</v>
      </c>
      <c r="AW72" s="22">
        <v>1</v>
      </c>
      <c r="AX72" s="22">
        <v>1</v>
      </c>
      <c r="AY72" s="22">
        <v>1</v>
      </c>
      <c r="AZ72" s="22">
        <v>1</v>
      </c>
      <c r="BA72" s="22">
        <v>1</v>
      </c>
      <c r="BB72" s="22">
        <v>1</v>
      </c>
      <c r="BC72" s="22">
        <v>1</v>
      </c>
      <c r="BD72" s="22">
        <v>1</v>
      </c>
      <c r="BE72" s="22">
        <v>1</v>
      </c>
      <c r="BF72" s="22">
        <v>1</v>
      </c>
    </row>
    <row r="73" spans="18:58" x14ac:dyDescent="0.25">
      <c r="R73" s="21" t="s">
        <v>4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F73" s="1"/>
      <c r="AT73" s="1" t="s">
        <v>4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</row>
    <row r="74" spans="18:58" x14ac:dyDescent="0.25">
      <c r="R74" s="21" t="s">
        <v>86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F74" s="1"/>
      <c r="AT74" s="1" t="s">
        <v>86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</row>
    <row r="75" spans="18:58" x14ac:dyDescent="0.25">
      <c r="R75" s="21"/>
      <c r="S75" t="s">
        <v>74</v>
      </c>
      <c r="T75" t="s">
        <v>75</v>
      </c>
      <c r="U75" t="s">
        <v>76</v>
      </c>
      <c r="V75" t="s">
        <v>77</v>
      </c>
      <c r="W75" t="s">
        <v>78</v>
      </c>
      <c r="X75" t="s">
        <v>79</v>
      </c>
      <c r="Y75" t="s">
        <v>80</v>
      </c>
      <c r="Z75" t="s">
        <v>81</v>
      </c>
      <c r="AA75" t="s">
        <v>82</v>
      </c>
      <c r="AB75" t="s">
        <v>83</v>
      </c>
      <c r="AC75" t="s">
        <v>84</v>
      </c>
      <c r="AD75" t="s">
        <v>85</v>
      </c>
      <c r="AF75" s="1"/>
      <c r="AT75" s="1"/>
      <c r="AU75" t="s">
        <v>74</v>
      </c>
      <c r="AV75" t="s">
        <v>75</v>
      </c>
      <c r="AW75" t="s">
        <v>76</v>
      </c>
      <c r="AX75" t="s">
        <v>77</v>
      </c>
      <c r="AY75" t="s">
        <v>78</v>
      </c>
      <c r="AZ75" t="s">
        <v>79</v>
      </c>
      <c r="BA75" t="s">
        <v>80</v>
      </c>
      <c r="BB75" t="s">
        <v>81</v>
      </c>
      <c r="BC75" t="s">
        <v>82</v>
      </c>
      <c r="BD75" t="s">
        <v>83</v>
      </c>
      <c r="BE75" t="s">
        <v>84</v>
      </c>
      <c r="BF75" t="s">
        <v>85</v>
      </c>
    </row>
    <row r="76" spans="18:58" x14ac:dyDescent="0.25">
      <c r="R76" s="21" t="s">
        <v>42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F76" s="1"/>
      <c r="AT76" s="1" t="s">
        <v>42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</row>
    <row r="77" spans="18:58" x14ac:dyDescent="0.25">
      <c r="R77" s="21" t="s">
        <v>43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F77" s="1"/>
      <c r="AT77" s="1" t="s">
        <v>43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</row>
    <row r="78" spans="18:58" x14ac:dyDescent="0.25">
      <c r="R78" s="21" t="s">
        <v>44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F78" s="1"/>
      <c r="AT78" s="1" t="s">
        <v>44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</row>
    <row r="79" spans="18:58" x14ac:dyDescent="0.25">
      <c r="R79" s="21" t="s">
        <v>9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F79" s="1"/>
      <c r="AT79" s="1" t="s">
        <v>9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</row>
    <row r="80" spans="18:58" x14ac:dyDescent="0.25">
      <c r="R80" s="21" t="s">
        <v>45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F80" s="1"/>
      <c r="AT80" s="1" t="s">
        <v>45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</row>
    <row r="81" spans="18:58" x14ac:dyDescent="0.25">
      <c r="R81" s="21" t="s">
        <v>46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F81" s="1"/>
      <c r="AT81" s="1" t="s">
        <v>46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</row>
    <row r="82" spans="18:58" x14ac:dyDescent="0.25">
      <c r="R82" s="21" t="s">
        <v>3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F82" s="1"/>
      <c r="AT82" s="1" t="s">
        <v>3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</row>
    <row r="83" spans="18:58" x14ac:dyDescent="0.25">
      <c r="R83" s="19" t="s">
        <v>4</v>
      </c>
      <c r="S83" s="22">
        <v>1</v>
      </c>
      <c r="T83" s="22">
        <v>1</v>
      </c>
      <c r="U83" s="22">
        <v>1</v>
      </c>
      <c r="V83" s="22">
        <v>1</v>
      </c>
      <c r="W83" s="22">
        <v>1</v>
      </c>
      <c r="X83" s="22">
        <v>1</v>
      </c>
      <c r="Y83" s="22">
        <v>1</v>
      </c>
      <c r="Z83" s="22">
        <v>1</v>
      </c>
      <c r="AA83" s="22">
        <v>1</v>
      </c>
      <c r="AB83" s="22">
        <v>1</v>
      </c>
      <c r="AC83" s="22">
        <v>1</v>
      </c>
      <c r="AD83" s="22">
        <v>1</v>
      </c>
      <c r="AF83" s="1"/>
      <c r="AT83" s="19" t="s">
        <v>4</v>
      </c>
      <c r="AU83" s="22">
        <v>1</v>
      </c>
      <c r="AV83" s="22">
        <v>1</v>
      </c>
      <c r="AW83" s="22">
        <v>1</v>
      </c>
      <c r="AX83" s="22">
        <v>1</v>
      </c>
      <c r="AY83" s="22">
        <v>1</v>
      </c>
      <c r="AZ83" s="22">
        <v>1</v>
      </c>
      <c r="BA83" s="22">
        <v>1</v>
      </c>
      <c r="BB83" s="22">
        <v>1</v>
      </c>
      <c r="BC83" s="22">
        <v>1</v>
      </c>
      <c r="BD83" s="22">
        <v>1</v>
      </c>
      <c r="BE83" s="22">
        <v>1</v>
      </c>
      <c r="BF83" s="22">
        <v>1</v>
      </c>
    </row>
    <row r="84" spans="18:58" x14ac:dyDescent="0.25">
      <c r="R84" s="21" t="s">
        <v>86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F84" s="1"/>
      <c r="AT84" s="1" t="s">
        <v>86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</row>
  </sheetData>
  <conditionalFormatting sqref="C6:N4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:AD8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5:AR6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5:BF8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workbookViewId="0">
      <selection activeCell="U2" sqref="U2"/>
    </sheetView>
  </sheetViews>
  <sheetFormatPr defaultRowHeight="15" x14ac:dyDescent="0.25"/>
  <cols>
    <col min="2" max="3" width="10.140625" bestFit="1" customWidth="1"/>
    <col min="4" max="4" width="11.140625" bestFit="1" customWidth="1"/>
    <col min="5" max="5" width="10.140625" bestFit="1" customWidth="1"/>
    <col min="6" max="6" width="11.140625" bestFit="1" customWidth="1"/>
    <col min="7" max="8" width="10.140625" bestFit="1" customWidth="1"/>
    <col min="9" max="9" width="9.28515625" bestFit="1" customWidth="1"/>
    <col min="13" max="15" width="10.140625" bestFit="1" customWidth="1"/>
    <col min="16" max="16" width="9.28515625" bestFit="1" customWidth="1"/>
    <col min="17" max="20" width="10.140625" bestFit="1" customWidth="1"/>
    <col min="21" max="21" width="9.28515625" bestFit="1" customWidth="1"/>
  </cols>
  <sheetData>
    <row r="1" spans="1:21" x14ac:dyDescent="0.25">
      <c r="A1" t="s">
        <v>92</v>
      </c>
      <c r="L1" t="s">
        <v>93</v>
      </c>
    </row>
    <row r="2" spans="1:21" x14ac:dyDescent="0.25">
      <c r="B2" t="s">
        <v>42</v>
      </c>
      <c r="C2" t="s">
        <v>43</v>
      </c>
      <c r="D2" t="s">
        <v>44</v>
      </c>
      <c r="E2" t="s">
        <v>9</v>
      </c>
      <c r="F2" t="s">
        <v>45</v>
      </c>
      <c r="G2" t="s">
        <v>46</v>
      </c>
      <c r="H2" t="s">
        <v>3</v>
      </c>
      <c r="I2" t="s">
        <v>4</v>
      </c>
      <c r="L2" s="1"/>
      <c r="M2" t="s">
        <v>42</v>
      </c>
      <c r="N2" t="s">
        <v>43</v>
      </c>
      <c r="O2" t="s">
        <v>44</v>
      </c>
      <c r="P2" t="s">
        <v>9</v>
      </c>
      <c r="Q2" t="s">
        <v>45</v>
      </c>
      <c r="R2" t="s">
        <v>46</v>
      </c>
      <c r="S2" t="s">
        <v>3</v>
      </c>
      <c r="T2" t="s">
        <v>4</v>
      </c>
    </row>
    <row r="3" spans="1:21" x14ac:dyDescent="0.25">
      <c r="A3">
        <v>1970</v>
      </c>
      <c r="B3" s="2">
        <v>0</v>
      </c>
      <c r="C3" s="2">
        <v>0</v>
      </c>
      <c r="D3" s="2">
        <v>34594087</v>
      </c>
      <c r="E3" s="2">
        <v>7380639</v>
      </c>
      <c r="F3" s="2">
        <v>36900232</v>
      </c>
      <c r="G3" s="2">
        <v>0</v>
      </c>
      <c r="H3" s="2">
        <v>0</v>
      </c>
      <c r="I3" s="2">
        <v>0</v>
      </c>
      <c r="L3" s="1">
        <v>1970</v>
      </c>
      <c r="M3" s="2">
        <v>19785742</v>
      </c>
      <c r="N3" s="2">
        <v>23276721</v>
      </c>
      <c r="O3" s="2">
        <v>39620752</v>
      </c>
      <c r="P3" s="2">
        <v>4370886</v>
      </c>
      <c r="Q3" s="2">
        <v>27445193</v>
      </c>
      <c r="R3" s="2">
        <v>7689416</v>
      </c>
      <c r="S3" s="2">
        <v>10911100</v>
      </c>
      <c r="T3" s="2">
        <v>9248268</v>
      </c>
      <c r="U3" s="2"/>
    </row>
    <row r="4" spans="1:21" x14ac:dyDescent="0.25">
      <c r="A4">
        <f>A3+1</f>
        <v>1971</v>
      </c>
      <c r="B4" s="2">
        <v>0</v>
      </c>
      <c r="C4" s="2">
        <v>174667</v>
      </c>
      <c r="D4" s="2">
        <v>42710610</v>
      </c>
      <c r="E4" s="2">
        <v>5083958</v>
      </c>
      <c r="F4" s="2">
        <v>55034328</v>
      </c>
      <c r="G4" s="2">
        <v>0</v>
      </c>
      <c r="H4" s="2">
        <v>0</v>
      </c>
      <c r="I4" s="2">
        <v>0</v>
      </c>
      <c r="L4" s="1">
        <v>1971</v>
      </c>
      <c r="M4" s="2">
        <v>16510600</v>
      </c>
      <c r="N4" s="2">
        <v>22889621</v>
      </c>
      <c r="O4" s="2">
        <v>33252120</v>
      </c>
      <c r="P4" s="2">
        <v>4370886</v>
      </c>
      <c r="Q4" s="2">
        <v>27445193</v>
      </c>
      <c r="R4" s="2">
        <v>7689416</v>
      </c>
      <c r="S4" s="2">
        <v>10911100</v>
      </c>
      <c r="T4" s="2">
        <v>9248268</v>
      </c>
      <c r="U4" s="2"/>
    </row>
    <row r="5" spans="1:21" x14ac:dyDescent="0.25">
      <c r="A5">
        <f t="shared" ref="A5:A48" si="0">A4+1</f>
        <v>1972</v>
      </c>
      <c r="B5" s="2">
        <v>0</v>
      </c>
      <c r="C5" s="2">
        <v>47700</v>
      </c>
      <c r="D5" s="2">
        <v>47203162</v>
      </c>
      <c r="E5" s="2">
        <v>5055186</v>
      </c>
      <c r="F5" s="2">
        <v>51211441</v>
      </c>
      <c r="G5" s="2">
        <v>0</v>
      </c>
      <c r="H5" s="2">
        <v>45300</v>
      </c>
      <c r="I5" s="2">
        <v>0</v>
      </c>
      <c r="L5" s="1">
        <v>1972</v>
      </c>
      <c r="M5" s="2">
        <v>16510600</v>
      </c>
      <c r="N5" s="2">
        <v>22889621</v>
      </c>
      <c r="O5" s="2">
        <v>33252120</v>
      </c>
      <c r="P5" s="2">
        <v>4370886</v>
      </c>
      <c r="Q5" s="2">
        <v>27445193</v>
      </c>
      <c r="R5" s="2">
        <v>7689416</v>
      </c>
      <c r="S5" s="2">
        <v>10911100</v>
      </c>
      <c r="T5" s="2">
        <v>9248268</v>
      </c>
      <c r="U5" s="2"/>
    </row>
    <row r="6" spans="1:21" x14ac:dyDescent="0.25">
      <c r="A6">
        <f t="shared" si="0"/>
        <v>1973</v>
      </c>
      <c r="B6" s="2">
        <v>874690</v>
      </c>
      <c r="C6" s="2">
        <v>35200</v>
      </c>
      <c r="D6" s="2">
        <v>49071600</v>
      </c>
      <c r="E6" s="2">
        <v>6569182</v>
      </c>
      <c r="F6" s="2">
        <v>50402017</v>
      </c>
      <c r="G6" s="2">
        <v>1215431</v>
      </c>
      <c r="H6" s="2">
        <v>25488</v>
      </c>
      <c r="I6" s="2">
        <v>0</v>
      </c>
      <c r="L6" s="1">
        <v>1973</v>
      </c>
      <c r="M6" s="2">
        <v>16510600</v>
      </c>
      <c r="N6" s="2">
        <v>22889621</v>
      </c>
      <c r="O6" s="2">
        <v>33252120</v>
      </c>
      <c r="P6" s="2">
        <v>4370886</v>
      </c>
      <c r="Q6" s="2">
        <v>27445193</v>
      </c>
      <c r="R6" s="2">
        <v>7689416</v>
      </c>
      <c r="S6" s="2">
        <v>10911100</v>
      </c>
      <c r="T6" s="2">
        <v>9248268</v>
      </c>
      <c r="U6" s="2"/>
    </row>
    <row r="7" spans="1:21" x14ac:dyDescent="0.25">
      <c r="A7">
        <f t="shared" si="0"/>
        <v>1974</v>
      </c>
      <c r="B7" s="2">
        <v>478619</v>
      </c>
      <c r="C7" s="2">
        <v>593416</v>
      </c>
      <c r="D7" s="2">
        <v>51641797</v>
      </c>
      <c r="E7" s="2">
        <v>4924169</v>
      </c>
      <c r="F7" s="2">
        <v>50329219</v>
      </c>
      <c r="G7" s="2">
        <v>1635246</v>
      </c>
      <c r="H7" s="2">
        <v>266281</v>
      </c>
      <c r="I7" s="2">
        <v>0</v>
      </c>
      <c r="L7" s="1">
        <v>1974</v>
      </c>
      <c r="M7" s="2">
        <v>16510600</v>
      </c>
      <c r="N7" s="2">
        <v>22889621</v>
      </c>
      <c r="O7" s="2">
        <v>33252120</v>
      </c>
      <c r="P7" s="2">
        <v>4370886</v>
      </c>
      <c r="Q7" s="2">
        <v>27445193</v>
      </c>
      <c r="R7" s="2">
        <v>7689416</v>
      </c>
      <c r="S7" s="2">
        <v>10911100</v>
      </c>
      <c r="T7" s="2">
        <v>9248268</v>
      </c>
      <c r="U7" s="2"/>
    </row>
    <row r="8" spans="1:21" x14ac:dyDescent="0.25">
      <c r="A8">
        <f t="shared" si="0"/>
        <v>1975</v>
      </c>
      <c r="B8" s="2">
        <v>4917888</v>
      </c>
      <c r="C8" s="2">
        <v>574148</v>
      </c>
      <c r="D8" s="2">
        <v>54325154</v>
      </c>
      <c r="E8" s="2">
        <v>4958993</v>
      </c>
      <c r="F8" s="2">
        <v>35552144</v>
      </c>
      <c r="G8" s="2">
        <v>1842173</v>
      </c>
      <c r="H8" s="2">
        <v>64164</v>
      </c>
      <c r="I8" s="2">
        <v>0</v>
      </c>
      <c r="L8" s="1">
        <v>1975</v>
      </c>
      <c r="M8" s="2">
        <v>16510600</v>
      </c>
      <c r="N8" s="2">
        <v>22889621</v>
      </c>
      <c r="O8" s="2">
        <v>33252120</v>
      </c>
      <c r="P8" s="2">
        <v>4370886</v>
      </c>
      <c r="Q8" s="2">
        <v>22479288</v>
      </c>
      <c r="R8" s="2">
        <v>4525921</v>
      </c>
      <c r="S8" s="2">
        <v>9062274</v>
      </c>
      <c r="T8" s="2">
        <v>9248268</v>
      </c>
      <c r="U8" s="2"/>
    </row>
    <row r="9" spans="1:21" x14ac:dyDescent="0.25">
      <c r="A9">
        <f t="shared" si="0"/>
        <v>1976</v>
      </c>
      <c r="B9" s="2">
        <v>9170724</v>
      </c>
      <c r="C9" s="2">
        <v>332114</v>
      </c>
      <c r="D9" s="2">
        <v>88876059</v>
      </c>
      <c r="E9" s="2">
        <v>5913266</v>
      </c>
      <c r="F9" s="2">
        <v>38445385</v>
      </c>
      <c r="G9" s="2">
        <v>1029085</v>
      </c>
      <c r="H9" s="2">
        <v>12600</v>
      </c>
      <c r="I9" s="2">
        <v>22500</v>
      </c>
      <c r="L9" s="1">
        <v>1976</v>
      </c>
      <c r="M9" s="2">
        <v>13974800</v>
      </c>
      <c r="N9" s="2">
        <v>23041021</v>
      </c>
      <c r="O9" s="2">
        <v>28118503</v>
      </c>
      <c r="P9" s="2">
        <v>2834600</v>
      </c>
      <c r="Q9" s="2">
        <v>19951651</v>
      </c>
      <c r="R9" s="2">
        <v>4044149</v>
      </c>
      <c r="S9" s="2">
        <v>7290535</v>
      </c>
      <c r="T9" s="2">
        <v>9150762</v>
      </c>
      <c r="U9" s="2"/>
    </row>
    <row r="10" spans="1:21" x14ac:dyDescent="0.25">
      <c r="A10">
        <f t="shared" si="0"/>
        <v>1977</v>
      </c>
      <c r="B10" s="2">
        <v>11053863</v>
      </c>
      <c r="C10" s="2">
        <v>1222374</v>
      </c>
      <c r="D10" s="2">
        <v>92065910</v>
      </c>
      <c r="E10" s="2">
        <v>8933220</v>
      </c>
      <c r="F10" s="2">
        <v>39540319</v>
      </c>
      <c r="G10" s="2">
        <v>3906474</v>
      </c>
      <c r="H10" s="2">
        <v>485197</v>
      </c>
      <c r="I10" s="2">
        <v>133109</v>
      </c>
      <c r="L10" s="1">
        <v>1977</v>
      </c>
      <c r="M10" s="2">
        <v>13974800</v>
      </c>
      <c r="N10" s="2">
        <v>23041021</v>
      </c>
      <c r="O10" s="2">
        <v>28118503</v>
      </c>
      <c r="P10" s="2">
        <v>2834600</v>
      </c>
      <c r="Q10" s="2">
        <v>22069273</v>
      </c>
      <c r="R10" s="2">
        <v>5590117</v>
      </c>
      <c r="S10" s="2">
        <v>8254303</v>
      </c>
      <c r="T10" s="2">
        <v>9292405</v>
      </c>
      <c r="U10" s="2"/>
    </row>
    <row r="11" spans="1:21" x14ac:dyDescent="0.25">
      <c r="A11">
        <f t="shared" si="0"/>
        <v>1978</v>
      </c>
      <c r="B11" s="2">
        <v>10908966</v>
      </c>
      <c r="C11" s="2">
        <v>3303494</v>
      </c>
      <c r="D11" s="2">
        <v>109295754</v>
      </c>
      <c r="E11" s="2">
        <v>15768342</v>
      </c>
      <c r="F11" s="2">
        <v>53840520</v>
      </c>
      <c r="G11" s="2">
        <v>8242434</v>
      </c>
      <c r="H11" s="2">
        <v>206167</v>
      </c>
      <c r="I11" s="2">
        <v>14261</v>
      </c>
      <c r="L11" s="1">
        <v>1978</v>
      </c>
      <c r="M11" s="2">
        <v>13974800</v>
      </c>
      <c r="N11" s="2">
        <v>27339300</v>
      </c>
      <c r="O11" s="2">
        <v>28118503</v>
      </c>
      <c r="P11" s="2">
        <v>2834600</v>
      </c>
      <c r="Q11" s="2">
        <v>22157903</v>
      </c>
      <c r="R11" s="2">
        <v>5152692</v>
      </c>
      <c r="S11" s="2">
        <v>6631115</v>
      </c>
      <c r="T11" s="2">
        <v>9225767</v>
      </c>
      <c r="U11" s="2"/>
    </row>
    <row r="12" spans="1:21" x14ac:dyDescent="0.25">
      <c r="A12">
        <f t="shared" si="0"/>
        <v>1979</v>
      </c>
      <c r="B12" s="2">
        <v>9135772</v>
      </c>
      <c r="C12" s="2">
        <v>8923605</v>
      </c>
      <c r="D12" s="2">
        <v>145792732</v>
      </c>
      <c r="E12" s="2">
        <v>7509964</v>
      </c>
      <c r="F12" s="2">
        <v>53962666</v>
      </c>
      <c r="G12" s="2">
        <v>9500748</v>
      </c>
      <c r="H12" s="2">
        <v>182347</v>
      </c>
      <c r="I12" s="2">
        <v>87417</v>
      </c>
      <c r="L12" s="1">
        <v>1979</v>
      </c>
      <c r="M12" s="2">
        <v>13974800</v>
      </c>
      <c r="N12" s="2">
        <v>28368900</v>
      </c>
      <c r="O12" s="2">
        <v>28118503</v>
      </c>
      <c r="P12" s="2">
        <v>2834600</v>
      </c>
      <c r="Q12" s="2">
        <v>21276748</v>
      </c>
      <c r="R12" s="2">
        <v>4426087</v>
      </c>
      <c r="S12" s="2">
        <v>7747057</v>
      </c>
      <c r="T12" s="2">
        <v>10737072</v>
      </c>
      <c r="U12" s="2"/>
    </row>
    <row r="13" spans="1:21" x14ac:dyDescent="0.25">
      <c r="A13">
        <f t="shared" si="0"/>
        <v>1980</v>
      </c>
      <c r="B13" s="2">
        <v>17010030</v>
      </c>
      <c r="C13" s="2">
        <v>7757632</v>
      </c>
      <c r="D13" s="2">
        <v>154654894</v>
      </c>
      <c r="E13" s="2">
        <v>7615808</v>
      </c>
      <c r="F13" s="2">
        <v>65726349</v>
      </c>
      <c r="G13" s="2">
        <v>8778446</v>
      </c>
      <c r="H13" s="2">
        <v>324785</v>
      </c>
      <c r="I13" s="2">
        <v>93259</v>
      </c>
      <c r="L13" s="1">
        <v>1980</v>
      </c>
      <c r="M13" s="2">
        <v>13974800</v>
      </c>
      <c r="N13" s="2">
        <v>16565700</v>
      </c>
      <c r="O13" s="2">
        <v>28118503</v>
      </c>
      <c r="P13" s="2">
        <v>2834600</v>
      </c>
      <c r="Q13" s="2">
        <v>21115950</v>
      </c>
      <c r="R13" s="2">
        <v>5062965</v>
      </c>
      <c r="S13" s="2">
        <v>10774045</v>
      </c>
      <c r="T13" s="2">
        <v>7709006</v>
      </c>
      <c r="U13" s="2"/>
    </row>
    <row r="14" spans="1:21" x14ac:dyDescent="0.25">
      <c r="A14">
        <f t="shared" si="0"/>
        <v>1981</v>
      </c>
      <c r="B14" s="2">
        <v>20179352</v>
      </c>
      <c r="C14" s="2">
        <v>5508888</v>
      </c>
      <c r="D14" s="2">
        <v>157730936</v>
      </c>
      <c r="E14" s="2">
        <v>9709952</v>
      </c>
      <c r="F14" s="2">
        <v>72488335</v>
      </c>
      <c r="G14" s="2">
        <v>9635803</v>
      </c>
      <c r="H14" s="2">
        <v>260389</v>
      </c>
      <c r="I14" s="2">
        <v>134784</v>
      </c>
      <c r="L14" s="1">
        <v>1981</v>
      </c>
      <c r="M14" s="2">
        <v>17425200</v>
      </c>
      <c r="N14" s="2">
        <v>19398800</v>
      </c>
      <c r="O14" s="2">
        <v>30844503</v>
      </c>
      <c r="P14" s="2">
        <v>3228600</v>
      </c>
      <c r="Q14" s="2">
        <v>18459591</v>
      </c>
      <c r="R14" s="2">
        <v>4924409</v>
      </c>
      <c r="S14" s="2">
        <v>12023718</v>
      </c>
      <c r="T14" s="2">
        <v>6857419</v>
      </c>
      <c r="U14" s="2"/>
    </row>
    <row r="15" spans="1:21" x14ac:dyDescent="0.25">
      <c r="A15">
        <f t="shared" si="0"/>
        <v>1982</v>
      </c>
      <c r="B15" s="2">
        <v>12996442</v>
      </c>
      <c r="C15" s="2">
        <v>9072353</v>
      </c>
      <c r="D15" s="2">
        <v>116256471</v>
      </c>
      <c r="E15" s="2">
        <v>10505421</v>
      </c>
      <c r="F15" s="2">
        <v>79174325</v>
      </c>
      <c r="G15" s="2">
        <v>9154331</v>
      </c>
      <c r="H15" s="2">
        <v>757282</v>
      </c>
      <c r="I15" s="2">
        <v>126706</v>
      </c>
      <c r="L15" s="1">
        <v>1982</v>
      </c>
      <c r="M15" s="2">
        <v>17425200</v>
      </c>
      <c r="N15" s="2">
        <v>21484600</v>
      </c>
      <c r="O15" s="2">
        <v>28147000</v>
      </c>
      <c r="P15" s="2">
        <v>3228600</v>
      </c>
      <c r="Q15" s="2">
        <v>18624669</v>
      </c>
      <c r="R15" s="2">
        <v>4067479</v>
      </c>
      <c r="S15" s="2">
        <v>9862319</v>
      </c>
      <c r="T15" s="2">
        <v>8305196</v>
      </c>
      <c r="U15" s="2"/>
    </row>
    <row r="16" spans="1:21" x14ac:dyDescent="0.25">
      <c r="A16">
        <f t="shared" si="0"/>
        <v>1983</v>
      </c>
      <c r="B16" s="2">
        <v>19677451</v>
      </c>
      <c r="C16" s="2">
        <v>10475311</v>
      </c>
      <c r="D16" s="2">
        <v>133072282</v>
      </c>
      <c r="E16" s="2">
        <v>8180871</v>
      </c>
      <c r="F16" s="2">
        <v>80511573</v>
      </c>
      <c r="G16" s="2">
        <v>12458890</v>
      </c>
      <c r="H16" s="2">
        <v>903129</v>
      </c>
      <c r="I16" s="2">
        <v>156546</v>
      </c>
      <c r="L16" s="1">
        <v>1983</v>
      </c>
      <c r="M16" s="2">
        <v>17425200</v>
      </c>
      <c r="N16" s="2">
        <v>15383700</v>
      </c>
      <c r="O16" s="2">
        <v>28147000</v>
      </c>
      <c r="P16" s="2">
        <v>3228600</v>
      </c>
      <c r="Q16" s="2">
        <v>19738634</v>
      </c>
      <c r="R16" s="2">
        <v>5206659</v>
      </c>
      <c r="S16" s="2">
        <v>5266138</v>
      </c>
      <c r="T16" s="2">
        <v>9423316</v>
      </c>
      <c r="U16" s="2"/>
    </row>
    <row r="17" spans="1:21" x14ac:dyDescent="0.25">
      <c r="A17">
        <f t="shared" si="0"/>
        <v>1984</v>
      </c>
      <c r="B17" s="2">
        <v>14596037</v>
      </c>
      <c r="C17" s="2">
        <v>14949133</v>
      </c>
      <c r="D17" s="2">
        <v>148481507</v>
      </c>
      <c r="E17" s="2">
        <v>6041837</v>
      </c>
      <c r="F17" s="2">
        <v>83682000</v>
      </c>
      <c r="G17" s="2">
        <v>14098416</v>
      </c>
      <c r="H17" s="2">
        <v>2312336</v>
      </c>
      <c r="I17" s="2">
        <v>76661</v>
      </c>
      <c r="L17" s="1">
        <v>1984</v>
      </c>
      <c r="M17" s="2">
        <v>17425200</v>
      </c>
      <c r="N17" s="2">
        <v>14928500</v>
      </c>
      <c r="O17" s="2">
        <v>28147000</v>
      </c>
      <c r="P17" s="2">
        <v>3228600</v>
      </c>
      <c r="Q17" s="2">
        <v>22763276</v>
      </c>
      <c r="R17" s="2">
        <v>7439214</v>
      </c>
      <c r="S17" s="2">
        <v>8122534</v>
      </c>
      <c r="T17" s="2">
        <v>8956413</v>
      </c>
      <c r="U17" s="2"/>
    </row>
    <row r="18" spans="1:21" x14ac:dyDescent="0.25">
      <c r="A18">
        <f t="shared" si="0"/>
        <v>1985</v>
      </c>
      <c r="B18" s="2">
        <v>26956796</v>
      </c>
      <c r="C18" s="2">
        <v>12350278</v>
      </c>
      <c r="D18" s="2">
        <v>112488683</v>
      </c>
      <c r="E18" s="2">
        <v>12744199</v>
      </c>
      <c r="F18" s="2">
        <v>82830856</v>
      </c>
      <c r="G18" s="2">
        <v>14688558</v>
      </c>
      <c r="H18" s="2">
        <v>2451699</v>
      </c>
      <c r="I18" s="2">
        <v>79390</v>
      </c>
      <c r="L18" s="1">
        <v>1985</v>
      </c>
      <c r="M18" s="2">
        <v>17425200</v>
      </c>
      <c r="N18" s="2">
        <v>15728000</v>
      </c>
      <c r="O18" s="2">
        <v>28147000</v>
      </c>
      <c r="P18" s="2">
        <v>3228600</v>
      </c>
      <c r="Q18" s="2">
        <v>30675905</v>
      </c>
      <c r="R18" s="2">
        <v>8521332</v>
      </c>
      <c r="S18" s="2">
        <v>7442688</v>
      </c>
      <c r="T18" s="2">
        <v>8632251</v>
      </c>
      <c r="U18" s="2"/>
    </row>
    <row r="19" spans="1:21" x14ac:dyDescent="0.25">
      <c r="A19">
        <f t="shared" si="0"/>
        <v>1986</v>
      </c>
      <c r="B19" s="2">
        <v>18482478</v>
      </c>
      <c r="C19" s="2">
        <v>26558878</v>
      </c>
      <c r="D19" s="2">
        <v>125042696</v>
      </c>
      <c r="E19" s="2">
        <v>10258635</v>
      </c>
      <c r="F19" s="2">
        <v>93391238</v>
      </c>
      <c r="G19" s="2">
        <v>17188076</v>
      </c>
      <c r="H19" s="2">
        <v>7914942</v>
      </c>
      <c r="I19" s="2">
        <v>1707</v>
      </c>
      <c r="L19" s="1">
        <v>1986</v>
      </c>
      <c r="M19" s="2">
        <v>17063900</v>
      </c>
      <c r="N19" s="2">
        <v>33584800</v>
      </c>
      <c r="O19" s="2">
        <v>38983100</v>
      </c>
      <c r="P19" s="2">
        <v>7667000</v>
      </c>
      <c r="Q19" s="2">
        <v>32993369</v>
      </c>
      <c r="R19" s="2">
        <v>11001898</v>
      </c>
      <c r="S19" s="2">
        <v>10494072</v>
      </c>
      <c r="T19" s="2">
        <v>10796712</v>
      </c>
      <c r="U19" s="2"/>
    </row>
    <row r="20" spans="1:21" x14ac:dyDescent="0.25">
      <c r="A20">
        <f t="shared" si="0"/>
        <v>1987</v>
      </c>
      <c r="B20" s="2">
        <v>15765842</v>
      </c>
      <c r="C20" s="2">
        <v>33253369</v>
      </c>
      <c r="D20" s="2">
        <v>135318446</v>
      </c>
      <c r="E20" s="2">
        <v>8551725</v>
      </c>
      <c r="F20" s="2">
        <v>103903536</v>
      </c>
      <c r="G20" s="2">
        <v>19807142</v>
      </c>
      <c r="H20" s="2">
        <v>12156198</v>
      </c>
      <c r="I20" s="2">
        <v>0</v>
      </c>
      <c r="L20" s="1">
        <v>1987</v>
      </c>
      <c r="M20" s="2">
        <v>17063900</v>
      </c>
      <c r="N20" s="2">
        <v>32077600</v>
      </c>
      <c r="O20" s="2">
        <v>38983100</v>
      </c>
      <c r="P20" s="2">
        <v>7667000</v>
      </c>
      <c r="Q20" s="2">
        <v>23880924</v>
      </c>
      <c r="R20" s="2">
        <v>9172151</v>
      </c>
      <c r="S20" s="2">
        <v>9635706</v>
      </c>
      <c r="T20" s="2">
        <v>9301195</v>
      </c>
      <c r="U20" s="2"/>
    </row>
    <row r="21" spans="1:21" x14ac:dyDescent="0.25">
      <c r="A21">
        <f t="shared" si="0"/>
        <v>1988</v>
      </c>
      <c r="B21" s="2">
        <v>20708442</v>
      </c>
      <c r="C21" s="2">
        <v>20035316</v>
      </c>
      <c r="D21" s="2">
        <v>157129915</v>
      </c>
      <c r="E21" s="2">
        <v>17202075</v>
      </c>
      <c r="F21" s="2">
        <v>108257898</v>
      </c>
      <c r="G21" s="2">
        <v>23627456</v>
      </c>
      <c r="H21" s="2">
        <v>6233205</v>
      </c>
      <c r="I21" s="2">
        <v>0</v>
      </c>
      <c r="L21" s="1">
        <v>1988</v>
      </c>
      <c r="M21" s="2">
        <v>17063900</v>
      </c>
      <c r="N21" s="2">
        <v>27231200</v>
      </c>
      <c r="O21" s="2">
        <v>38983100</v>
      </c>
      <c r="P21" s="2">
        <v>7667000</v>
      </c>
      <c r="Q21" s="2">
        <v>19829765</v>
      </c>
      <c r="R21" s="2">
        <v>9662965</v>
      </c>
      <c r="S21" s="2">
        <v>11940711</v>
      </c>
      <c r="T21" s="2">
        <v>10229397</v>
      </c>
      <c r="U21" s="2"/>
    </row>
    <row r="22" spans="1:21" x14ac:dyDescent="0.25">
      <c r="A22">
        <f t="shared" si="0"/>
        <v>1989</v>
      </c>
      <c r="B22" s="2">
        <v>3281410</v>
      </c>
      <c r="C22" s="2">
        <v>24710122</v>
      </c>
      <c r="D22" s="2">
        <v>155408185</v>
      </c>
      <c r="E22" s="2">
        <v>23302293</v>
      </c>
      <c r="F22" s="2">
        <v>108068490</v>
      </c>
      <c r="G22" s="2">
        <v>24647604</v>
      </c>
      <c r="H22" s="2">
        <v>6522085</v>
      </c>
      <c r="I22" s="2">
        <v>114400</v>
      </c>
      <c r="L22" s="1">
        <v>1989</v>
      </c>
      <c r="M22" s="2">
        <v>17063900</v>
      </c>
      <c r="N22" s="2">
        <v>25566800</v>
      </c>
      <c r="O22" s="2">
        <v>38983100</v>
      </c>
      <c r="P22" s="2">
        <v>7667000</v>
      </c>
      <c r="Q22" s="2">
        <v>21163155</v>
      </c>
      <c r="R22" s="2">
        <v>9896233</v>
      </c>
      <c r="S22" s="2">
        <v>12579713</v>
      </c>
      <c r="T22" s="2">
        <v>6159645</v>
      </c>
      <c r="U22" s="2"/>
    </row>
    <row r="23" spans="1:21" x14ac:dyDescent="0.25">
      <c r="A23">
        <f t="shared" si="0"/>
        <v>1990</v>
      </c>
      <c r="B23" s="2">
        <v>20037896</v>
      </c>
      <c r="C23" s="2">
        <v>16887306</v>
      </c>
      <c r="D23" s="2">
        <v>139086953</v>
      </c>
      <c r="E23" s="2">
        <v>20826712</v>
      </c>
      <c r="F23" s="2">
        <v>110175782</v>
      </c>
      <c r="G23" s="2">
        <v>26328758</v>
      </c>
      <c r="H23" s="2">
        <v>9839868</v>
      </c>
      <c r="I23" s="2">
        <v>0</v>
      </c>
      <c r="L23" s="1">
        <v>1990</v>
      </c>
      <c r="M23" s="2">
        <v>17063900</v>
      </c>
      <c r="N23" s="2">
        <v>19570100</v>
      </c>
      <c r="O23" s="2">
        <v>38983100</v>
      </c>
      <c r="P23" s="2">
        <v>7667000</v>
      </c>
      <c r="Q23" s="2">
        <v>33425890</v>
      </c>
      <c r="R23" s="2">
        <v>9357091</v>
      </c>
      <c r="S23" s="2">
        <v>11836626</v>
      </c>
      <c r="T23" s="2">
        <v>8500001</v>
      </c>
      <c r="U23" s="2"/>
    </row>
    <row r="24" spans="1:21" x14ac:dyDescent="0.25">
      <c r="A24">
        <f t="shared" si="0"/>
        <v>1991</v>
      </c>
      <c r="B24" s="2">
        <v>24907906</v>
      </c>
      <c r="C24" s="2">
        <v>14700322</v>
      </c>
      <c r="D24" s="2">
        <v>152325248</v>
      </c>
      <c r="E24" s="2">
        <v>15122586</v>
      </c>
      <c r="F24" s="2">
        <v>104534803</v>
      </c>
      <c r="G24" s="2">
        <v>25537465</v>
      </c>
      <c r="H24" s="2">
        <v>5959842</v>
      </c>
      <c r="I24" s="2">
        <v>42368</v>
      </c>
      <c r="L24" s="1">
        <v>1991</v>
      </c>
      <c r="M24" s="2">
        <v>13221300</v>
      </c>
      <c r="N24" s="2">
        <v>14969400</v>
      </c>
      <c r="O24" s="2">
        <v>24594900</v>
      </c>
      <c r="P24" s="2">
        <v>4659200</v>
      </c>
      <c r="Q24" s="2">
        <v>21416424</v>
      </c>
      <c r="R24" s="2">
        <v>7304993</v>
      </c>
      <c r="S24" s="2">
        <v>11553357</v>
      </c>
      <c r="T24" s="2">
        <v>6661293</v>
      </c>
      <c r="U24" s="2"/>
    </row>
    <row r="25" spans="1:21" x14ac:dyDescent="0.25">
      <c r="A25">
        <f t="shared" si="0"/>
        <v>1992</v>
      </c>
      <c r="B25" s="2">
        <v>27515818</v>
      </c>
      <c r="C25" s="2">
        <v>11450613</v>
      </c>
      <c r="D25" s="2">
        <v>149076767</v>
      </c>
      <c r="E25" s="2">
        <v>17792064</v>
      </c>
      <c r="F25" s="2">
        <v>94831391</v>
      </c>
      <c r="G25" s="2">
        <v>23695910</v>
      </c>
      <c r="H25" s="2">
        <v>8201646</v>
      </c>
      <c r="I25" s="2">
        <v>94691</v>
      </c>
      <c r="L25" s="1">
        <v>1992</v>
      </c>
      <c r="M25" s="2">
        <v>13221300</v>
      </c>
      <c r="N25" s="2">
        <v>17617700</v>
      </c>
      <c r="O25" s="2">
        <v>24594900</v>
      </c>
      <c r="P25" s="2">
        <v>4659200</v>
      </c>
      <c r="Q25" s="2">
        <v>27542007</v>
      </c>
      <c r="R25" s="2">
        <v>9172005</v>
      </c>
      <c r="S25" s="2">
        <v>11944665</v>
      </c>
      <c r="T25" s="2">
        <v>8614650</v>
      </c>
      <c r="U25" s="2"/>
    </row>
    <row r="26" spans="1:21" x14ac:dyDescent="0.25">
      <c r="A26">
        <f t="shared" si="0"/>
        <v>1993</v>
      </c>
      <c r="B26" s="2">
        <v>14275728</v>
      </c>
      <c r="C26" s="2">
        <v>13904814</v>
      </c>
      <c r="D26" s="2">
        <v>121875026</v>
      </c>
      <c r="E26" s="2">
        <v>20366588</v>
      </c>
      <c r="F26" s="2">
        <v>81191712</v>
      </c>
      <c r="G26" s="2">
        <v>23634120</v>
      </c>
      <c r="H26" s="2">
        <v>11791651</v>
      </c>
      <c r="I26" s="2">
        <v>68950</v>
      </c>
      <c r="L26" s="1">
        <v>1993</v>
      </c>
      <c r="M26" s="2">
        <v>13221300</v>
      </c>
      <c r="N26" s="2">
        <v>17364800</v>
      </c>
      <c r="O26" s="2">
        <v>24594900</v>
      </c>
      <c r="P26" s="2">
        <v>4659200</v>
      </c>
      <c r="Q26" s="2">
        <v>23099197</v>
      </c>
      <c r="R26" s="2">
        <v>10369067</v>
      </c>
      <c r="S26" s="2">
        <v>15656131</v>
      </c>
      <c r="T26" s="2">
        <v>7804365</v>
      </c>
      <c r="U26" s="2"/>
    </row>
    <row r="27" spans="1:21" x14ac:dyDescent="0.25">
      <c r="A27">
        <f t="shared" si="0"/>
        <v>1994</v>
      </c>
      <c r="B27" s="2">
        <v>20342603</v>
      </c>
      <c r="C27" s="2">
        <v>14152488</v>
      </c>
      <c r="D27" s="2">
        <v>133142652</v>
      </c>
      <c r="E27" s="2">
        <v>19991874</v>
      </c>
      <c r="F27" s="2">
        <v>71504717</v>
      </c>
      <c r="G27" s="2">
        <v>21416221</v>
      </c>
      <c r="H27" s="2">
        <v>9833415</v>
      </c>
      <c r="I27" s="2">
        <v>90500</v>
      </c>
      <c r="L27" s="1">
        <v>1994</v>
      </c>
      <c r="M27" s="2">
        <v>13221300</v>
      </c>
      <c r="N27" s="2">
        <v>20909200</v>
      </c>
      <c r="O27" s="2">
        <v>24594900</v>
      </c>
      <c r="P27" s="2">
        <v>4659200</v>
      </c>
      <c r="Q27" s="2">
        <v>24824530</v>
      </c>
      <c r="R27" s="2">
        <v>8316753</v>
      </c>
      <c r="S27" s="2">
        <v>11485507</v>
      </c>
      <c r="T27" s="2">
        <v>6139557</v>
      </c>
      <c r="U27" s="2"/>
    </row>
    <row r="28" spans="1:21" x14ac:dyDescent="0.25">
      <c r="A28">
        <f t="shared" si="0"/>
        <v>1995</v>
      </c>
      <c r="B28" s="2">
        <v>22015675</v>
      </c>
      <c r="C28" s="2">
        <v>18123572</v>
      </c>
      <c r="D28" s="2">
        <v>147946993</v>
      </c>
      <c r="E28" s="2">
        <v>16506863</v>
      </c>
      <c r="F28" s="2">
        <v>86561038</v>
      </c>
      <c r="G28" s="2">
        <v>22181087</v>
      </c>
      <c r="H28" s="2">
        <v>7174914</v>
      </c>
      <c r="I28" s="2">
        <v>78973</v>
      </c>
      <c r="L28" s="1">
        <v>1995</v>
      </c>
      <c r="M28" s="2">
        <v>13221300</v>
      </c>
      <c r="N28" s="2">
        <v>21298300</v>
      </c>
      <c r="O28" s="2">
        <v>24594900</v>
      </c>
      <c r="P28" s="2">
        <v>4659200</v>
      </c>
      <c r="Q28" s="2">
        <v>16712646</v>
      </c>
      <c r="R28" s="2">
        <v>4974749</v>
      </c>
      <c r="S28" s="2">
        <v>7835969</v>
      </c>
      <c r="T28" s="2">
        <v>6525212</v>
      </c>
      <c r="U28" s="2"/>
    </row>
    <row r="29" spans="1:21" x14ac:dyDescent="0.25">
      <c r="A29">
        <f t="shared" si="0"/>
        <v>1996</v>
      </c>
      <c r="B29" s="2">
        <v>27982443</v>
      </c>
      <c r="C29" s="2">
        <v>19167321</v>
      </c>
      <c r="D29" s="2">
        <v>131181143</v>
      </c>
      <c r="E29" s="2">
        <v>15463411</v>
      </c>
      <c r="F29" s="2">
        <v>80192678</v>
      </c>
      <c r="G29" s="2">
        <v>17847354</v>
      </c>
      <c r="H29" s="2">
        <v>7290255</v>
      </c>
      <c r="I29" s="2">
        <v>113220</v>
      </c>
      <c r="L29" s="1">
        <v>1996</v>
      </c>
      <c r="M29" s="2">
        <v>27283800</v>
      </c>
      <c r="N29" s="2">
        <v>22228900</v>
      </c>
      <c r="O29" s="2">
        <v>24954200</v>
      </c>
      <c r="P29" s="2">
        <v>4370000</v>
      </c>
      <c r="Q29" s="2">
        <v>26505479</v>
      </c>
      <c r="R29" s="2">
        <v>12366034</v>
      </c>
      <c r="S29" s="2">
        <v>15557968</v>
      </c>
      <c r="T29" s="2">
        <v>6945247</v>
      </c>
      <c r="U29" s="2"/>
    </row>
    <row r="30" spans="1:21" x14ac:dyDescent="0.25">
      <c r="A30">
        <f t="shared" si="0"/>
        <v>1997</v>
      </c>
      <c r="B30" s="2">
        <v>19897083</v>
      </c>
      <c r="C30" s="2">
        <v>16996465</v>
      </c>
      <c r="D30" s="2">
        <v>104949187</v>
      </c>
      <c r="E30" s="2">
        <v>16711804</v>
      </c>
      <c r="F30" s="2">
        <v>89527144</v>
      </c>
      <c r="G30" s="2">
        <v>21714151</v>
      </c>
      <c r="H30" s="2">
        <v>7516643</v>
      </c>
      <c r="I30" s="2">
        <v>0</v>
      </c>
      <c r="L30" s="1">
        <v>1997</v>
      </c>
      <c r="M30" s="2">
        <v>29758300</v>
      </c>
      <c r="N30" s="2">
        <v>21438200</v>
      </c>
      <c r="O30" s="2">
        <v>27574500</v>
      </c>
      <c r="P30" s="2">
        <v>4089200</v>
      </c>
      <c r="Q30" s="2">
        <v>27133979</v>
      </c>
      <c r="R30" s="2">
        <v>7819383</v>
      </c>
      <c r="S30" s="2">
        <v>20754937</v>
      </c>
      <c r="T30" s="2">
        <v>11096283</v>
      </c>
      <c r="U30" s="2"/>
    </row>
    <row r="31" spans="1:21" x14ac:dyDescent="0.25">
      <c r="A31">
        <f t="shared" si="0"/>
        <v>1998</v>
      </c>
      <c r="B31" s="2">
        <v>35754151</v>
      </c>
      <c r="C31" s="2">
        <v>16903060</v>
      </c>
      <c r="D31" s="2">
        <v>103576285</v>
      </c>
      <c r="E31" s="2">
        <v>17342256</v>
      </c>
      <c r="F31" s="2">
        <v>82087575</v>
      </c>
      <c r="G31" s="2">
        <v>19701516</v>
      </c>
      <c r="H31" s="2">
        <v>8773746</v>
      </c>
      <c r="I31" s="2">
        <v>0</v>
      </c>
      <c r="L31" s="1">
        <v>1998</v>
      </c>
      <c r="M31" s="2">
        <v>18111900</v>
      </c>
      <c r="N31" s="2">
        <v>21259700</v>
      </c>
      <c r="O31" s="2">
        <v>21743700</v>
      </c>
      <c r="P31" s="2">
        <v>3719700</v>
      </c>
      <c r="Q31" s="2">
        <v>39021705</v>
      </c>
      <c r="R31" s="2">
        <v>9448050</v>
      </c>
      <c r="S31" s="2">
        <v>10606724</v>
      </c>
      <c r="T31" s="2">
        <v>12244064</v>
      </c>
      <c r="U31" s="2"/>
    </row>
    <row r="32" spans="1:21" x14ac:dyDescent="0.25">
      <c r="A32">
        <f t="shared" si="0"/>
        <v>1999</v>
      </c>
      <c r="B32" s="2">
        <v>23366383</v>
      </c>
      <c r="C32" s="2">
        <v>15572238</v>
      </c>
      <c r="D32" s="2">
        <v>97889049</v>
      </c>
      <c r="E32" s="2">
        <v>10945345</v>
      </c>
      <c r="F32" s="2">
        <v>85567434</v>
      </c>
      <c r="G32" s="2">
        <v>21416022</v>
      </c>
      <c r="H32" s="2">
        <v>9668794</v>
      </c>
      <c r="I32" s="2">
        <v>0</v>
      </c>
      <c r="L32" s="1">
        <v>1999</v>
      </c>
      <c r="M32" s="2">
        <v>36442500</v>
      </c>
      <c r="N32" s="2">
        <v>20627600</v>
      </c>
      <c r="O32" s="2">
        <v>24214900</v>
      </c>
      <c r="P32" s="2">
        <v>2431700</v>
      </c>
      <c r="Q32" s="2">
        <v>27719588</v>
      </c>
      <c r="R32" s="2">
        <v>7279465</v>
      </c>
      <c r="S32" s="2">
        <v>7114621</v>
      </c>
      <c r="T32" s="2">
        <v>10300533</v>
      </c>
      <c r="U32" s="2"/>
    </row>
    <row r="33" spans="1:21" x14ac:dyDescent="0.25">
      <c r="A33">
        <f t="shared" si="0"/>
        <v>2000</v>
      </c>
      <c r="B33" s="2">
        <v>18223166</v>
      </c>
      <c r="C33" s="2">
        <v>13526965</v>
      </c>
      <c r="D33" s="2">
        <v>97955794</v>
      </c>
      <c r="E33" s="2">
        <v>8392264</v>
      </c>
      <c r="F33" s="2">
        <v>80338898</v>
      </c>
      <c r="G33" s="2">
        <v>21476698</v>
      </c>
      <c r="H33" s="2">
        <v>14417763</v>
      </c>
      <c r="I33" s="2">
        <v>0</v>
      </c>
      <c r="L33" s="1">
        <v>2000</v>
      </c>
      <c r="M33" s="2">
        <v>40604800</v>
      </c>
      <c r="N33" s="2">
        <v>26934300</v>
      </c>
      <c r="O33" s="2">
        <v>25359000</v>
      </c>
      <c r="P33" s="2">
        <v>3149411</v>
      </c>
      <c r="Q33" s="2">
        <v>29332906</v>
      </c>
      <c r="R33" s="2">
        <v>7822454</v>
      </c>
      <c r="S33" s="2">
        <v>9627139</v>
      </c>
      <c r="T33" s="2">
        <v>11141826</v>
      </c>
      <c r="U33" s="2"/>
    </row>
    <row r="34" spans="1:21" x14ac:dyDescent="0.25">
      <c r="A34">
        <f t="shared" si="0"/>
        <v>2001</v>
      </c>
      <c r="B34" s="2">
        <v>22974077</v>
      </c>
      <c r="C34" s="2">
        <v>17749282</v>
      </c>
      <c r="D34" s="2">
        <v>93482349</v>
      </c>
      <c r="E34" s="2">
        <v>11448253</v>
      </c>
      <c r="F34" s="2">
        <v>74096527</v>
      </c>
      <c r="G34" s="2">
        <v>15981522</v>
      </c>
      <c r="H34" s="2">
        <v>15877619</v>
      </c>
      <c r="I34" s="2">
        <v>0</v>
      </c>
      <c r="L34" s="1">
        <v>2001</v>
      </c>
      <c r="M34" s="2">
        <v>56868900</v>
      </c>
      <c r="N34" s="2">
        <v>32186500</v>
      </c>
      <c r="O34" s="2">
        <v>60181200</v>
      </c>
      <c r="P34" s="2">
        <v>3591700</v>
      </c>
      <c r="Q34" s="2">
        <v>35416943</v>
      </c>
      <c r="R34" s="2">
        <v>12190056</v>
      </c>
      <c r="S34" s="2">
        <v>15225292</v>
      </c>
      <c r="T34" s="2">
        <v>10008457</v>
      </c>
      <c r="U34" s="2"/>
    </row>
    <row r="35" spans="1:21" x14ac:dyDescent="0.25">
      <c r="A35">
        <f t="shared" si="0"/>
        <v>2002</v>
      </c>
      <c r="B35" s="2">
        <v>18727872</v>
      </c>
      <c r="C35" s="2">
        <v>18388850</v>
      </c>
      <c r="D35" s="2">
        <v>105648558</v>
      </c>
      <c r="E35" s="2">
        <v>12749724</v>
      </c>
      <c r="F35" s="2">
        <v>82058319</v>
      </c>
      <c r="G35" s="2">
        <v>18073961</v>
      </c>
      <c r="H35" s="2">
        <v>13608517</v>
      </c>
      <c r="I35" s="2">
        <v>60400</v>
      </c>
      <c r="L35" s="1">
        <v>2002</v>
      </c>
      <c r="M35" s="2">
        <v>71159400</v>
      </c>
      <c r="N35" s="2">
        <v>33710800</v>
      </c>
      <c r="O35" s="2">
        <v>70582100</v>
      </c>
      <c r="P35" s="2">
        <v>4381000</v>
      </c>
      <c r="Q35" s="2">
        <v>35875131</v>
      </c>
      <c r="R35" s="2">
        <v>7231761</v>
      </c>
      <c r="S35" s="2">
        <v>13534253</v>
      </c>
      <c r="T35" s="2">
        <v>11251750</v>
      </c>
      <c r="U35" s="2"/>
    </row>
    <row r="36" spans="1:21" x14ac:dyDescent="0.25">
      <c r="A36">
        <f t="shared" si="0"/>
        <v>2003</v>
      </c>
      <c r="B36" s="2">
        <v>31009277</v>
      </c>
      <c r="C36" s="2">
        <v>18940383</v>
      </c>
      <c r="D36" s="2">
        <v>107879695</v>
      </c>
      <c r="E36" s="2">
        <v>12019826</v>
      </c>
      <c r="F36" s="2">
        <v>71890077</v>
      </c>
      <c r="G36" s="2">
        <v>19606499</v>
      </c>
      <c r="H36" s="2">
        <v>15944919</v>
      </c>
      <c r="I36" s="2">
        <v>32554</v>
      </c>
      <c r="L36" s="1">
        <v>2003</v>
      </c>
      <c r="M36" s="2">
        <v>43563200</v>
      </c>
      <c r="N36" s="2">
        <v>47553300</v>
      </c>
      <c r="O36" s="2">
        <v>75736000</v>
      </c>
      <c r="P36" s="2">
        <v>4551700</v>
      </c>
      <c r="Q36" s="2">
        <v>51390437</v>
      </c>
      <c r="R36" s="2">
        <v>9966626</v>
      </c>
      <c r="S36" s="2">
        <v>13335969</v>
      </c>
      <c r="T36" s="2">
        <v>15712089</v>
      </c>
      <c r="U36" s="2"/>
    </row>
    <row r="37" spans="1:21" x14ac:dyDescent="0.25">
      <c r="A37">
        <f t="shared" si="0"/>
        <v>2004</v>
      </c>
      <c r="B37" s="2">
        <v>25859270</v>
      </c>
      <c r="C37" s="2">
        <v>19399133</v>
      </c>
      <c r="D37" s="2">
        <v>100504853</v>
      </c>
      <c r="E37" s="2">
        <v>11234337</v>
      </c>
      <c r="F37" s="2">
        <v>71843454</v>
      </c>
      <c r="G37" s="2">
        <v>18978405</v>
      </c>
      <c r="H37" s="2">
        <v>13201686</v>
      </c>
      <c r="I37" s="2">
        <v>11252</v>
      </c>
      <c r="L37" s="1">
        <v>2004</v>
      </c>
      <c r="M37" s="2">
        <v>21651400</v>
      </c>
      <c r="N37" s="2">
        <v>24437400</v>
      </c>
      <c r="O37" s="2">
        <v>72077200</v>
      </c>
      <c r="P37" s="2">
        <v>5746800</v>
      </c>
      <c r="Q37" s="2">
        <v>35184978</v>
      </c>
      <c r="R37" s="2">
        <v>8369708</v>
      </c>
      <c r="S37" s="2">
        <v>11276692</v>
      </c>
      <c r="T37" s="2">
        <v>18916375</v>
      </c>
      <c r="U37" s="2"/>
    </row>
    <row r="38" spans="1:21" x14ac:dyDescent="0.25">
      <c r="A38">
        <f t="shared" si="0"/>
        <v>2005</v>
      </c>
      <c r="B38" s="2">
        <v>32194597</v>
      </c>
      <c r="C38" s="2">
        <v>18849034</v>
      </c>
      <c r="D38" s="2">
        <v>102386230</v>
      </c>
      <c r="E38" s="2">
        <v>13278948</v>
      </c>
      <c r="F38" s="2">
        <v>65300897</v>
      </c>
      <c r="G38" s="2">
        <v>15246970</v>
      </c>
      <c r="H38" s="2">
        <v>12350918</v>
      </c>
      <c r="I38" s="2">
        <v>72068</v>
      </c>
      <c r="L38" s="1">
        <v>2005</v>
      </c>
      <c r="M38" s="2">
        <v>24123200</v>
      </c>
      <c r="N38" s="2">
        <v>17265300</v>
      </c>
      <c r="O38" s="2">
        <v>43951200</v>
      </c>
      <c r="P38" s="2">
        <v>4931400</v>
      </c>
      <c r="Q38" s="2">
        <v>30982323</v>
      </c>
      <c r="R38" s="2">
        <v>7689416</v>
      </c>
      <c r="S38" s="2">
        <v>10306992</v>
      </c>
      <c r="T38" s="2">
        <v>14045235</v>
      </c>
      <c r="U38" s="2"/>
    </row>
    <row r="39" spans="1:21" x14ac:dyDescent="0.25">
      <c r="A39">
        <f t="shared" si="0"/>
        <v>2006</v>
      </c>
      <c r="B39" s="2">
        <v>30693229</v>
      </c>
      <c r="C39" s="2">
        <v>18273291</v>
      </c>
      <c r="D39" s="2">
        <v>99475333</v>
      </c>
      <c r="E39" s="2">
        <v>12059315</v>
      </c>
      <c r="F39" s="2">
        <v>64371513</v>
      </c>
      <c r="G39" s="2">
        <v>13122146</v>
      </c>
      <c r="H39" s="2">
        <v>18306158</v>
      </c>
      <c r="I39" s="2">
        <v>29153</v>
      </c>
      <c r="L39" s="1">
        <v>2006</v>
      </c>
      <c r="M39" s="2">
        <v>21751000</v>
      </c>
      <c r="N39" s="2">
        <v>16448400</v>
      </c>
      <c r="O39" s="2">
        <v>33743300</v>
      </c>
      <c r="P39" s="2">
        <v>5155400</v>
      </c>
      <c r="Q39" s="2">
        <v>35573990</v>
      </c>
      <c r="R39" s="2">
        <v>7689416</v>
      </c>
      <c r="S39" s="2">
        <v>14125172</v>
      </c>
      <c r="T39" s="2">
        <v>11614319</v>
      </c>
      <c r="U39" s="2"/>
    </row>
    <row r="40" spans="1:21" x14ac:dyDescent="0.25">
      <c r="A40">
        <f t="shared" si="0"/>
        <v>2007</v>
      </c>
      <c r="B40" s="2">
        <v>37838276</v>
      </c>
      <c r="C40" s="2">
        <v>17150059</v>
      </c>
      <c r="D40" s="2">
        <v>105762263</v>
      </c>
      <c r="E40" s="2">
        <v>13089098</v>
      </c>
      <c r="F40" s="2">
        <v>68050902</v>
      </c>
      <c r="G40" s="2">
        <v>15680546</v>
      </c>
      <c r="H40" s="2">
        <v>17619440</v>
      </c>
      <c r="I40" s="2">
        <v>219400</v>
      </c>
      <c r="L40" s="1">
        <v>2007</v>
      </c>
      <c r="M40" s="2">
        <v>7392100</v>
      </c>
      <c r="N40" s="2">
        <v>20857600</v>
      </c>
      <c r="O40" s="2">
        <v>23830700</v>
      </c>
      <c r="P40" s="2">
        <v>2756200</v>
      </c>
      <c r="Q40" s="2">
        <v>26332927</v>
      </c>
      <c r="R40" s="2">
        <v>7689416</v>
      </c>
      <c r="S40" s="2">
        <v>11640332</v>
      </c>
      <c r="T40" s="2">
        <v>7425627</v>
      </c>
      <c r="U40" s="2"/>
    </row>
    <row r="41" spans="1:21" x14ac:dyDescent="0.25">
      <c r="A41">
        <f t="shared" si="0"/>
        <v>2008</v>
      </c>
      <c r="B41" s="2">
        <v>37171670</v>
      </c>
      <c r="C41" s="2">
        <v>16721661</v>
      </c>
      <c r="D41" s="2">
        <v>95258914</v>
      </c>
      <c r="E41" s="2">
        <v>10125788</v>
      </c>
      <c r="F41" s="2">
        <v>67497543</v>
      </c>
      <c r="G41" s="2">
        <v>13209217</v>
      </c>
      <c r="H41" s="2">
        <v>20764005</v>
      </c>
      <c r="I41" s="2">
        <v>148280</v>
      </c>
      <c r="L41" s="1">
        <v>2008</v>
      </c>
      <c r="M41" s="2">
        <v>5138300</v>
      </c>
      <c r="N41" s="2">
        <v>13838000</v>
      </c>
      <c r="O41" s="2">
        <v>37759600</v>
      </c>
      <c r="P41" s="2">
        <v>3487600</v>
      </c>
      <c r="Q41" s="2">
        <v>26437208</v>
      </c>
      <c r="R41" s="2">
        <v>7689416</v>
      </c>
      <c r="S41" s="2">
        <v>11458512</v>
      </c>
      <c r="T41" s="2">
        <v>4972196</v>
      </c>
      <c r="U41" s="2"/>
    </row>
    <row r="42" spans="1:21" x14ac:dyDescent="0.25">
      <c r="A42">
        <f t="shared" si="0"/>
        <v>2009</v>
      </c>
      <c r="B42" s="2">
        <v>30855555</v>
      </c>
      <c r="C42" s="2">
        <v>15304103</v>
      </c>
      <c r="D42" s="2">
        <v>103565857</v>
      </c>
      <c r="E42" s="2">
        <v>10357852</v>
      </c>
      <c r="F42" s="2">
        <v>65801910</v>
      </c>
      <c r="G42" s="2">
        <v>15437274</v>
      </c>
      <c r="H42" s="2">
        <v>14501119</v>
      </c>
      <c r="I42" s="2">
        <v>184928</v>
      </c>
      <c r="L42" s="1">
        <v>2009</v>
      </c>
      <c r="M42" s="2">
        <v>2909400</v>
      </c>
      <c r="N42" s="2">
        <v>19255700</v>
      </c>
      <c r="O42" s="2">
        <v>37289900</v>
      </c>
      <c r="P42" s="2">
        <v>4139900</v>
      </c>
      <c r="Q42" s="2">
        <v>26642197</v>
      </c>
      <c r="R42" s="2">
        <v>7689416</v>
      </c>
      <c r="S42" s="2">
        <v>10973662</v>
      </c>
      <c r="T42" s="2">
        <v>4974946</v>
      </c>
      <c r="U42" s="2"/>
    </row>
    <row r="43" spans="1:21" x14ac:dyDescent="0.25">
      <c r="A43">
        <f t="shared" si="0"/>
        <v>2010</v>
      </c>
      <c r="B43" s="2">
        <v>31933646</v>
      </c>
      <c r="C43" s="2">
        <v>16174840</v>
      </c>
      <c r="D43" s="2">
        <v>108186393</v>
      </c>
      <c r="E43" s="2">
        <v>9202126</v>
      </c>
      <c r="F43" s="2">
        <v>64119900</v>
      </c>
      <c r="G43" s="2">
        <v>16729692</v>
      </c>
      <c r="H43" s="2">
        <v>13525503</v>
      </c>
      <c r="I43" s="2">
        <v>237820</v>
      </c>
      <c r="L43" s="1">
        <v>2010</v>
      </c>
      <c r="M43" s="2">
        <v>9012600</v>
      </c>
      <c r="N43" s="2">
        <v>17363800</v>
      </c>
      <c r="O43" s="2">
        <v>64307100</v>
      </c>
      <c r="P43" s="2">
        <v>4895200</v>
      </c>
      <c r="Q43" s="2">
        <v>37047202</v>
      </c>
      <c r="R43" s="2">
        <v>7689416</v>
      </c>
      <c r="S43" s="2">
        <v>9822142</v>
      </c>
      <c r="T43" s="2">
        <v>5981966</v>
      </c>
      <c r="U43" s="2"/>
    </row>
    <row r="44" spans="1:21" x14ac:dyDescent="0.25">
      <c r="A44">
        <f t="shared" si="0"/>
        <v>2011</v>
      </c>
      <c r="B44" s="2">
        <v>38070761</v>
      </c>
      <c r="C44" s="2">
        <v>15146977</v>
      </c>
      <c r="D44" s="2">
        <v>102447422</v>
      </c>
      <c r="E44" s="2">
        <v>11197030</v>
      </c>
      <c r="F44" s="2">
        <v>63872243</v>
      </c>
      <c r="G44" s="2">
        <v>15658871</v>
      </c>
      <c r="H44" s="2">
        <v>10817920</v>
      </c>
      <c r="I44" s="2">
        <v>58958</v>
      </c>
      <c r="L44" s="1">
        <v>2011</v>
      </c>
      <c r="M44" s="2">
        <v>7963500</v>
      </c>
      <c r="N44" s="2">
        <v>27846100</v>
      </c>
      <c r="O44" s="2">
        <v>54150800</v>
      </c>
      <c r="P44" s="2">
        <v>4773500</v>
      </c>
      <c r="Q44" s="2">
        <v>36545543</v>
      </c>
      <c r="R44" s="2">
        <v>7689416</v>
      </c>
      <c r="S44" s="2">
        <v>10911100</v>
      </c>
      <c r="T44" s="2">
        <v>7285110</v>
      </c>
      <c r="U44" s="2"/>
    </row>
    <row r="45" spans="1:21" x14ac:dyDescent="0.25">
      <c r="A45">
        <f t="shared" si="0"/>
        <v>2012</v>
      </c>
      <c r="B45" s="2">
        <v>38241315</v>
      </c>
      <c r="C45" s="2">
        <v>16476173</v>
      </c>
      <c r="D45" s="2">
        <v>104411147</v>
      </c>
      <c r="E45" s="2">
        <v>11248489</v>
      </c>
      <c r="F45" s="2">
        <v>63594500</v>
      </c>
      <c r="G45" s="2">
        <v>14560037</v>
      </c>
      <c r="H45" s="2">
        <v>10858821</v>
      </c>
      <c r="I45" s="2">
        <v>113805</v>
      </c>
      <c r="L45" s="1">
        <v>2012</v>
      </c>
      <c r="M45" s="2">
        <v>17654400</v>
      </c>
      <c r="N45" s="2">
        <v>38711400</v>
      </c>
      <c r="O45" s="2">
        <v>51432200</v>
      </c>
      <c r="P45" s="2">
        <v>3779100</v>
      </c>
      <c r="Q45" s="2">
        <v>24964688</v>
      </c>
      <c r="R45" s="2">
        <v>7689416</v>
      </c>
      <c r="S45" s="2">
        <v>10911100</v>
      </c>
      <c r="T45" s="2">
        <v>9248268</v>
      </c>
      <c r="U45" s="2"/>
    </row>
    <row r="46" spans="1:21" x14ac:dyDescent="0.25">
      <c r="A46">
        <f t="shared" si="0"/>
        <v>2013</v>
      </c>
      <c r="B46" s="2">
        <v>32386224</v>
      </c>
      <c r="C46" s="2">
        <v>15502765</v>
      </c>
      <c r="D46" s="2">
        <v>103975597</v>
      </c>
      <c r="E46" s="2">
        <v>9872485</v>
      </c>
      <c r="F46" s="2">
        <v>59489766</v>
      </c>
      <c r="G46" s="2">
        <v>15786795</v>
      </c>
      <c r="H46" s="2">
        <v>14045247</v>
      </c>
      <c r="I46" s="2">
        <v>141279</v>
      </c>
      <c r="L46" s="1">
        <v>2013</v>
      </c>
      <c r="M46" s="2">
        <v>31998200</v>
      </c>
      <c r="N46" s="2">
        <v>22788600</v>
      </c>
      <c r="O46" s="2">
        <v>88016900</v>
      </c>
      <c r="P46" s="2">
        <v>4019700</v>
      </c>
      <c r="Q46" s="2">
        <v>31375730</v>
      </c>
      <c r="R46" s="2">
        <v>7689416</v>
      </c>
      <c r="S46" s="2">
        <v>10911100</v>
      </c>
      <c r="T46" s="2">
        <v>9248268</v>
      </c>
      <c r="U46" s="2"/>
    </row>
    <row r="47" spans="1:21" x14ac:dyDescent="0.25">
      <c r="A47">
        <f t="shared" si="0"/>
        <v>2014</v>
      </c>
      <c r="B47" s="2">
        <v>33135771</v>
      </c>
      <c r="C47" s="2">
        <v>17416941</v>
      </c>
      <c r="D47" s="2">
        <v>99195699</v>
      </c>
      <c r="E47" s="2">
        <v>11422843</v>
      </c>
      <c r="F47" s="2">
        <v>56863335</v>
      </c>
      <c r="G47" s="2">
        <v>14307329</v>
      </c>
      <c r="H47" s="2">
        <v>12858349</v>
      </c>
      <c r="I47" s="2">
        <v>272561</v>
      </c>
      <c r="L47" s="1">
        <v>2014</v>
      </c>
      <c r="M47" s="2">
        <v>17537900</v>
      </c>
      <c r="N47" s="2">
        <v>27713100</v>
      </c>
      <c r="O47" s="2">
        <v>86025000</v>
      </c>
      <c r="P47" s="2">
        <v>4537500</v>
      </c>
      <c r="Q47" s="2">
        <v>31107340</v>
      </c>
      <c r="R47" s="2">
        <v>7689416</v>
      </c>
      <c r="S47" s="2">
        <v>10911100</v>
      </c>
      <c r="T47" s="2">
        <v>9248268</v>
      </c>
      <c r="U47" s="2"/>
    </row>
    <row r="48" spans="1:21" x14ac:dyDescent="0.25">
      <c r="A48">
        <f t="shared" si="0"/>
        <v>2015</v>
      </c>
      <c r="B48" s="2">
        <v>29111121</v>
      </c>
      <c r="C48" s="2">
        <v>13894870</v>
      </c>
      <c r="D48" s="2">
        <v>100410782</v>
      </c>
      <c r="E48" s="2">
        <v>11311230</v>
      </c>
      <c r="F48" s="2">
        <v>60101968</v>
      </c>
      <c r="G48" s="2">
        <v>13130709</v>
      </c>
      <c r="H48" s="2">
        <v>6483938</v>
      </c>
      <c r="I48" s="2">
        <v>294440</v>
      </c>
      <c r="L48" s="1">
        <v>2015</v>
      </c>
      <c r="M48" s="2">
        <v>8454600</v>
      </c>
      <c r="N48" s="2">
        <v>12508000</v>
      </c>
      <c r="O48" s="2">
        <v>91828700</v>
      </c>
      <c r="P48" s="2">
        <v>4381713</v>
      </c>
      <c r="Q48" s="2">
        <v>26461845</v>
      </c>
      <c r="R48" s="2">
        <v>7689416</v>
      </c>
      <c r="S48" s="2">
        <v>10911100</v>
      </c>
      <c r="T48" s="2">
        <v>9248268</v>
      </c>
      <c r="U48" s="2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Table_PredatorAbundances</vt:lpstr>
      <vt:lpstr>Table_PredatorAgeRatios</vt:lpstr>
      <vt:lpstr>Table_FemaleRatios</vt:lpstr>
      <vt:lpstr>Table_PredatorWeightAtAge</vt:lpstr>
      <vt:lpstr>Table_KleiberAndDigestiveEff</vt:lpstr>
      <vt:lpstr>Table_PredatorDietFraction</vt:lpstr>
      <vt:lpstr>Table_AverageSELAcrossMonths</vt:lpstr>
      <vt:lpstr>Table_TemporalSpatialPredator</vt:lpstr>
      <vt:lpstr>Table_SmoltProduction</vt:lpstr>
      <vt:lpstr>Table_ChinookLengthAtAge</vt:lpstr>
      <vt:lpstr>Table_ChinookTempSpatialDist</vt:lpstr>
      <vt:lpstr>Table_MaturityAtAge</vt:lpstr>
      <vt:lpstr>Table_SurvivalAtAge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 Services</dc:creator>
  <cp:lastModifiedBy>Client Services</cp:lastModifiedBy>
  <dcterms:created xsi:type="dcterms:W3CDTF">2017-03-01T23:41:31Z</dcterms:created>
  <dcterms:modified xsi:type="dcterms:W3CDTF">2017-04-11T04:32:24Z</dcterms:modified>
</cp:coreProperties>
</file>