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OAA\PROJECTS\squid\"/>
    </mc:Choice>
  </mc:AlternateContent>
  <bookViews>
    <workbookView xWindow="0" yWindow="0" windowWidth="19200" windowHeight="7050"/>
  </bookViews>
  <sheets>
    <sheet name="Catches" sheetId="1" r:id="rId1"/>
    <sheet name="Station_post2013" sheetId="3" r:id="rId2"/>
    <sheet name="Station_pre2013" sheetId="2" r:id="rId3"/>
  </sheets>
  <definedNames>
    <definedName name="lam_c">Catches!#REF!</definedName>
    <definedName name="p_0">Catches!#REF!</definedName>
    <definedName name="Station_post2013">Station_post2013!$A$2:$P$143</definedName>
    <definedName name="Station_pre2013">Station_pre2013!$A$2:$M$116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C2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M2" i="1"/>
  <c r="L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G116" i="2"/>
  <c r="D116" i="2"/>
  <c r="G115" i="2"/>
  <c r="D115" i="2"/>
  <c r="G114" i="2"/>
  <c r="D114" i="2"/>
  <c r="G113" i="2"/>
  <c r="D113" i="2"/>
  <c r="G112" i="2"/>
  <c r="D112" i="2"/>
  <c r="G111" i="2"/>
  <c r="D111" i="2"/>
  <c r="G110" i="2"/>
  <c r="D110" i="2"/>
  <c r="G109" i="2"/>
  <c r="D109" i="2"/>
  <c r="G108" i="2"/>
  <c r="D108" i="2"/>
  <c r="G107" i="2"/>
  <c r="D107" i="2"/>
  <c r="G106" i="2"/>
  <c r="D106" i="2"/>
  <c r="G105" i="2"/>
  <c r="D105" i="2"/>
  <c r="G104" i="2"/>
  <c r="D104" i="2"/>
  <c r="G103" i="2"/>
  <c r="D103" i="2"/>
  <c r="G102" i="2"/>
  <c r="D102" i="2"/>
  <c r="G101" i="2"/>
  <c r="D101" i="2"/>
  <c r="G100" i="2"/>
  <c r="D100" i="2"/>
  <c r="G99" i="2"/>
  <c r="D99" i="2"/>
  <c r="G98" i="2"/>
  <c r="D98" i="2"/>
  <c r="G97" i="2"/>
  <c r="D97" i="2"/>
  <c r="G96" i="2"/>
  <c r="D96" i="2"/>
  <c r="G95" i="2"/>
  <c r="D95" i="2"/>
  <c r="G94" i="2"/>
  <c r="D94" i="2"/>
  <c r="G93" i="2"/>
  <c r="D93" i="2"/>
  <c r="G92" i="2"/>
  <c r="D92" i="2"/>
  <c r="G91" i="2"/>
  <c r="D91" i="2"/>
  <c r="G90" i="2"/>
  <c r="D90" i="2"/>
  <c r="G89" i="2"/>
  <c r="D89" i="2"/>
  <c r="G88" i="2"/>
  <c r="D88" i="2"/>
  <c r="G87" i="2"/>
  <c r="D87" i="2"/>
  <c r="G86" i="2"/>
  <c r="D86" i="2"/>
  <c r="G85" i="2"/>
  <c r="D85" i="2"/>
  <c r="G84" i="2"/>
  <c r="D84" i="2"/>
  <c r="G83" i="2"/>
  <c r="D83" i="2"/>
  <c r="G82" i="2"/>
  <c r="D82" i="2"/>
  <c r="G81" i="2"/>
  <c r="D81" i="2"/>
  <c r="G80" i="2"/>
  <c r="D80" i="2"/>
  <c r="G79" i="2"/>
  <c r="D79" i="2"/>
  <c r="G78" i="2"/>
  <c r="D78" i="2"/>
  <c r="G77" i="2"/>
  <c r="D77" i="2"/>
  <c r="G76" i="2"/>
  <c r="D76" i="2"/>
  <c r="G75" i="2"/>
  <c r="D75" i="2"/>
  <c r="G74" i="2"/>
  <c r="D74" i="2"/>
  <c r="G73" i="2"/>
  <c r="D73" i="2"/>
  <c r="G72" i="2"/>
  <c r="D72" i="2"/>
  <c r="G71" i="2"/>
  <c r="D71" i="2"/>
  <c r="G70" i="2"/>
  <c r="D70" i="2"/>
  <c r="G69" i="2"/>
  <c r="D69" i="2"/>
  <c r="G68" i="2"/>
  <c r="D68" i="2"/>
  <c r="G67" i="2"/>
  <c r="D67" i="2"/>
  <c r="G66" i="2"/>
  <c r="D66" i="2"/>
  <c r="G65" i="2"/>
  <c r="D65" i="2"/>
  <c r="G64" i="2"/>
  <c r="D64" i="2"/>
  <c r="G63" i="2"/>
  <c r="D63" i="2"/>
  <c r="G62" i="2"/>
  <c r="D62" i="2"/>
  <c r="G61" i="2"/>
  <c r="D61" i="2"/>
  <c r="G60" i="2"/>
  <c r="D60" i="2"/>
  <c r="G59" i="2"/>
  <c r="D59" i="2"/>
  <c r="G58" i="2"/>
  <c r="D58" i="2"/>
  <c r="G57" i="2"/>
  <c r="D57" i="2"/>
  <c r="G56" i="2"/>
  <c r="D56" i="2"/>
  <c r="G55" i="2"/>
  <c r="D55" i="2"/>
  <c r="G54" i="2"/>
  <c r="D54" i="2"/>
  <c r="G53" i="2"/>
  <c r="D53" i="2"/>
  <c r="G52" i="2"/>
  <c r="D52" i="2"/>
  <c r="G51" i="2"/>
  <c r="D51" i="2"/>
  <c r="G50" i="2"/>
  <c r="D50" i="2"/>
  <c r="G49" i="2"/>
  <c r="D49" i="2"/>
  <c r="G48" i="2"/>
  <c r="D48" i="2"/>
  <c r="G47" i="2"/>
  <c r="D47" i="2"/>
  <c r="G46" i="2"/>
  <c r="D46" i="2"/>
  <c r="G45" i="2"/>
  <c r="D45" i="2"/>
  <c r="G44" i="2"/>
  <c r="D44" i="2"/>
  <c r="G43" i="2"/>
  <c r="D43" i="2"/>
  <c r="G42" i="2"/>
  <c r="D42" i="2"/>
  <c r="G41" i="2"/>
  <c r="D41" i="2"/>
  <c r="G40" i="2"/>
  <c r="D40" i="2"/>
  <c r="G39" i="2"/>
  <c r="D39" i="2"/>
  <c r="G38" i="2"/>
  <c r="D38" i="2"/>
  <c r="G37" i="2"/>
  <c r="D37" i="2"/>
  <c r="G36" i="2"/>
  <c r="D36" i="2"/>
  <c r="G35" i="2"/>
  <c r="D35" i="2"/>
  <c r="G34" i="2"/>
  <c r="D34" i="2"/>
  <c r="G33" i="2"/>
  <c r="D33" i="2"/>
  <c r="G32" i="2"/>
  <c r="D32" i="2"/>
  <c r="G31" i="2"/>
  <c r="D31" i="2"/>
  <c r="G30" i="2"/>
  <c r="D30" i="2"/>
  <c r="G29" i="2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D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D5" i="2"/>
  <c r="G4" i="2"/>
  <c r="D4" i="2"/>
  <c r="G3" i="2"/>
  <c r="D3" i="2"/>
  <c r="G2" i="2"/>
  <c r="D2" i="2"/>
</calcChain>
</file>

<file path=xl/sharedStrings.xml><?xml version="1.0" encoding="utf-8"?>
<sst xmlns="http://schemas.openxmlformats.org/spreadsheetml/2006/main" count="6484" uniqueCount="942">
  <si>
    <t>cruise</t>
  </si>
  <si>
    <t>waypoint</t>
  </si>
  <si>
    <t>state</t>
  </si>
  <si>
    <t>line</t>
  </si>
  <si>
    <t>station</t>
  </si>
  <si>
    <t>depth order</t>
  </si>
  <si>
    <t>haul</t>
  </si>
  <si>
    <t>Lopa</t>
  </si>
  <si>
    <t>BS1301</t>
  </si>
  <si>
    <t>BS130113</t>
  </si>
  <si>
    <t>CA</t>
  </si>
  <si>
    <t>AR</t>
  </si>
  <si>
    <t>AR04</t>
  </si>
  <si>
    <t>T1</t>
  </si>
  <si>
    <t>BS130114</t>
  </si>
  <si>
    <t>AR05</t>
  </si>
  <si>
    <t>BS130118</t>
  </si>
  <si>
    <t>BF</t>
  </si>
  <si>
    <t>BF04</t>
  </si>
  <si>
    <t>BS130119</t>
  </si>
  <si>
    <t>BF05</t>
  </si>
  <si>
    <t>BS130120</t>
  </si>
  <si>
    <t>TD</t>
  </si>
  <si>
    <t>TD01</t>
  </si>
  <si>
    <t>BS130123</t>
  </si>
  <si>
    <t>TD04</t>
  </si>
  <si>
    <t>FR1001</t>
  </si>
  <si>
    <t>FR100101</t>
  </si>
  <si>
    <t>OR</t>
  </si>
  <si>
    <t>NH</t>
  </si>
  <si>
    <t>NH05</t>
  </si>
  <si>
    <t>FR100113</t>
  </si>
  <si>
    <t>RR</t>
  </si>
  <si>
    <t>RR01</t>
  </si>
  <si>
    <t>FR100118</t>
  </si>
  <si>
    <t>SR</t>
  </si>
  <si>
    <t>SR01</t>
  </si>
  <si>
    <t>FR100119</t>
  </si>
  <si>
    <t>SR02</t>
  </si>
  <si>
    <t>FR100120</t>
  </si>
  <si>
    <t>SR03</t>
  </si>
  <si>
    <t>FR100124</t>
  </si>
  <si>
    <t>FR100129</t>
  </si>
  <si>
    <t>ER</t>
  </si>
  <si>
    <t>ER01</t>
  </si>
  <si>
    <t>FR100130</t>
  </si>
  <si>
    <t>ER02</t>
  </si>
  <si>
    <t>FR100131</t>
  </si>
  <si>
    <t>ER03</t>
  </si>
  <si>
    <t>FR100135</t>
  </si>
  <si>
    <t>PD</t>
  </si>
  <si>
    <t>PD02</t>
  </si>
  <si>
    <t>FR100136</t>
  </si>
  <si>
    <t>PD03</t>
  </si>
  <si>
    <t>FR100137</t>
  </si>
  <si>
    <t>PD04</t>
  </si>
  <si>
    <t>FR100138</t>
  </si>
  <si>
    <t>PD05</t>
  </si>
  <si>
    <t>FR100139</t>
  </si>
  <si>
    <t>AR01</t>
  </si>
  <si>
    <t>FR100140</t>
  </si>
  <si>
    <t>AR02</t>
  </si>
  <si>
    <t>FR100141</t>
  </si>
  <si>
    <t>AR03</t>
  </si>
  <si>
    <t>FR100142</t>
  </si>
  <si>
    <t>FR100143</t>
  </si>
  <si>
    <t>FR100144</t>
  </si>
  <si>
    <t>GP</t>
  </si>
  <si>
    <t>GP01</t>
  </si>
  <si>
    <t>FR100147</t>
  </si>
  <si>
    <t>GP04</t>
  </si>
  <si>
    <t>FR100148</t>
  </si>
  <si>
    <t>GP05</t>
  </si>
  <si>
    <t>FR100149</t>
  </si>
  <si>
    <t>FR</t>
  </si>
  <si>
    <t>FR01</t>
  </si>
  <si>
    <t>FR100150</t>
  </si>
  <si>
    <t>FR02</t>
  </si>
  <si>
    <t>FR100152</t>
  </si>
  <si>
    <t>FR04</t>
  </si>
  <si>
    <t>FR1101</t>
  </si>
  <si>
    <t>FR110104</t>
  </si>
  <si>
    <t>HH</t>
  </si>
  <si>
    <t>HH03</t>
  </si>
  <si>
    <t>FR110107</t>
  </si>
  <si>
    <t>FM</t>
  </si>
  <si>
    <t>FM01</t>
  </si>
  <si>
    <t>FR110109</t>
  </si>
  <si>
    <t>FM03</t>
  </si>
  <si>
    <t>FR110110</t>
  </si>
  <si>
    <t>FM04</t>
  </si>
  <si>
    <t>FR110111</t>
  </si>
  <si>
    <t>FM05</t>
  </si>
  <si>
    <t>FR110112</t>
  </si>
  <si>
    <t>FR110113</t>
  </si>
  <si>
    <t>RR02</t>
  </si>
  <si>
    <t>FR110114</t>
  </si>
  <si>
    <t>RR03</t>
  </si>
  <si>
    <t>FR110115</t>
  </si>
  <si>
    <t>RR04</t>
  </si>
  <si>
    <t>FR110116</t>
  </si>
  <si>
    <t>RR05</t>
  </si>
  <si>
    <t>FR110118</t>
  </si>
  <si>
    <t>FR110119</t>
  </si>
  <si>
    <t>FR110120</t>
  </si>
  <si>
    <t>SR04</t>
  </si>
  <si>
    <t>FR110121</t>
  </si>
  <si>
    <t>SR05</t>
  </si>
  <si>
    <t>FR110122</t>
  </si>
  <si>
    <t>KR</t>
  </si>
  <si>
    <t>KR01</t>
  </si>
  <si>
    <t>FR110123</t>
  </si>
  <si>
    <t>KR02</t>
  </si>
  <si>
    <t>FR110124</t>
  </si>
  <si>
    <t>KR03</t>
  </si>
  <si>
    <t>FR110125</t>
  </si>
  <si>
    <t>KR04</t>
  </si>
  <si>
    <t>FR110129</t>
  </si>
  <si>
    <t>MP</t>
  </si>
  <si>
    <t>MP04</t>
  </si>
  <si>
    <t>FR110132</t>
  </si>
  <si>
    <t>FR110133</t>
  </si>
  <si>
    <t>TD03</t>
  </si>
  <si>
    <t>FR110134</t>
  </si>
  <si>
    <t>TD02</t>
  </si>
  <si>
    <t>FR110135</t>
  </si>
  <si>
    <t>FR110137</t>
  </si>
  <si>
    <t>FR110138</t>
  </si>
  <si>
    <t>FR110139</t>
  </si>
  <si>
    <t>ER04</t>
  </si>
  <si>
    <t>FR110140</t>
  </si>
  <si>
    <t>ER05</t>
  </si>
  <si>
    <t>FR110143</t>
  </si>
  <si>
    <t>FR110145</t>
  </si>
  <si>
    <t>FR110147</t>
  </si>
  <si>
    <t>FR110148</t>
  </si>
  <si>
    <t>FR110150</t>
  </si>
  <si>
    <t>FR110151</t>
  </si>
  <si>
    <t>GP02</t>
  </si>
  <si>
    <t>FR110152</t>
  </si>
  <si>
    <t>GP03</t>
  </si>
  <si>
    <t>FR110154</t>
  </si>
  <si>
    <t>FR110155</t>
  </si>
  <si>
    <t>FR110156</t>
  </si>
  <si>
    <t>FR110179</t>
  </si>
  <si>
    <t>PI</t>
  </si>
  <si>
    <t>PI05</t>
  </si>
  <si>
    <t>FR1102</t>
  </si>
  <si>
    <t>FR110224</t>
  </si>
  <si>
    <t>PD01</t>
  </si>
  <si>
    <t>FR110226</t>
  </si>
  <si>
    <t>FR110227</t>
  </si>
  <si>
    <t>FR110232</t>
  </si>
  <si>
    <t>FR110235</t>
  </si>
  <si>
    <t>FR110237</t>
  </si>
  <si>
    <t>FR110242</t>
  </si>
  <si>
    <t>FR110243</t>
  </si>
  <si>
    <t>FR110245</t>
  </si>
  <si>
    <t>FR110247</t>
  </si>
  <si>
    <t>FR110248</t>
  </si>
  <si>
    <t>FR110250</t>
  </si>
  <si>
    <t>HH01</t>
  </si>
  <si>
    <t>FR110251</t>
  </si>
  <si>
    <t>HH02</t>
  </si>
  <si>
    <t>FR110252</t>
  </si>
  <si>
    <t>FR110253</t>
  </si>
  <si>
    <t>HH04</t>
  </si>
  <si>
    <t>OS1201</t>
  </si>
  <si>
    <t>OS120104</t>
  </si>
  <si>
    <t>OS120109</t>
  </si>
  <si>
    <t>OS120113</t>
  </si>
  <si>
    <t>OS120114</t>
  </si>
  <si>
    <t>OS120115</t>
  </si>
  <si>
    <t>OS120118</t>
  </si>
  <si>
    <t>OS120122</t>
  </si>
  <si>
    <t>MP01</t>
  </si>
  <si>
    <t>OS120125</t>
  </si>
  <si>
    <t>OS120126</t>
  </si>
  <si>
    <t>OS120128</t>
  </si>
  <si>
    <t>OS120131</t>
  </si>
  <si>
    <t>OS120133</t>
  </si>
  <si>
    <t>OS120134</t>
  </si>
  <si>
    <t>OS120135</t>
  </si>
  <si>
    <t>BF02</t>
  </si>
  <si>
    <t>OS120137</t>
  </si>
  <si>
    <t>OS120138</t>
  </si>
  <si>
    <t>OS120140</t>
  </si>
  <si>
    <t>OS120141</t>
  </si>
  <si>
    <t>OS120146</t>
  </si>
  <si>
    <t>FR05</t>
  </si>
  <si>
    <t>OS1301</t>
  </si>
  <si>
    <t>OS130106</t>
  </si>
  <si>
    <t>OS130107</t>
  </si>
  <si>
    <t>FM02</t>
  </si>
  <si>
    <t>OS130113</t>
  </si>
  <si>
    <t>OS130122</t>
  </si>
  <si>
    <t>MP05</t>
  </si>
  <si>
    <t>OS130129</t>
  </si>
  <si>
    <t>OS130133</t>
  </si>
  <si>
    <t>OS130134</t>
  </si>
  <si>
    <t>OS130138</t>
  </si>
  <si>
    <t>OS1401</t>
  </si>
  <si>
    <t>OS140111</t>
  </si>
  <si>
    <t>OS140116</t>
  </si>
  <si>
    <t>OS140121</t>
  </si>
  <si>
    <t>OS140122</t>
  </si>
  <si>
    <t>OS140124</t>
  </si>
  <si>
    <t>OS140126</t>
  </si>
  <si>
    <t>OS140127</t>
  </si>
  <si>
    <t>TD05</t>
  </si>
  <si>
    <t>OS140134</t>
  </si>
  <si>
    <t>BF03</t>
  </si>
  <si>
    <t>OS140135</t>
  </si>
  <si>
    <t>OS140136</t>
  </si>
  <si>
    <t>OS140141</t>
  </si>
  <si>
    <t>OS1501</t>
  </si>
  <si>
    <t>OS150106</t>
  </si>
  <si>
    <t>OS150107</t>
  </si>
  <si>
    <t>T2</t>
  </si>
  <si>
    <t>T3</t>
  </si>
  <si>
    <t>OS150109</t>
  </si>
  <si>
    <t>OS150111</t>
  </si>
  <si>
    <t>OS150115</t>
  </si>
  <si>
    <t>PG</t>
  </si>
  <si>
    <t>PG01</t>
  </si>
  <si>
    <t>OS150131</t>
  </si>
  <si>
    <t>OS150136</t>
  </si>
  <si>
    <t>OS1503</t>
  </si>
  <si>
    <t>OS150302</t>
  </si>
  <si>
    <t>WA</t>
  </si>
  <si>
    <t>GH</t>
  </si>
  <si>
    <t>GH10</t>
  </si>
  <si>
    <t>OS150306</t>
  </si>
  <si>
    <t>CR</t>
  </si>
  <si>
    <t>CR04</t>
  </si>
  <si>
    <t>OS150307</t>
  </si>
  <si>
    <t>CR07</t>
  </si>
  <si>
    <t>OS150308</t>
  </si>
  <si>
    <t>NH03</t>
  </si>
  <si>
    <t>OS150310</t>
  </si>
  <si>
    <t>OS150311</t>
  </si>
  <si>
    <t>FR110146</t>
  </si>
  <si>
    <t>OS120129</t>
  </si>
  <si>
    <t>FR100121</t>
  </si>
  <si>
    <t>OS150132</t>
  </si>
  <si>
    <t>NT1</t>
  </si>
  <si>
    <t>FR100157</t>
  </si>
  <si>
    <t>GF</t>
  </si>
  <si>
    <t>GF04</t>
  </si>
  <si>
    <t>OS120132</t>
  </si>
  <si>
    <t>OS130124</t>
  </si>
  <si>
    <t>OS150303</t>
  </si>
  <si>
    <t>GH06</t>
  </si>
  <si>
    <t>FR100122</t>
  </si>
  <si>
    <t>OS150317</t>
  </si>
  <si>
    <t>OS150301</t>
  </si>
  <si>
    <t>LP</t>
  </si>
  <si>
    <t>LP09</t>
  </si>
  <si>
    <t>OS130139</t>
  </si>
  <si>
    <t>FR100102</t>
  </si>
  <si>
    <t>OS140137</t>
  </si>
  <si>
    <t>OS140133</t>
  </si>
  <si>
    <t>FR110136</t>
  </si>
  <si>
    <t>OS140123</t>
  </si>
  <si>
    <t>FR100107</t>
  </si>
  <si>
    <t>FR100158</t>
  </si>
  <si>
    <t>GF05</t>
  </si>
  <si>
    <t>OS150133</t>
  </si>
  <si>
    <t>T5</t>
  </si>
  <si>
    <t>T4</t>
  </si>
  <si>
    <t>OS130141</t>
  </si>
  <si>
    <t>OS120123</t>
  </si>
  <si>
    <t>MP02</t>
  </si>
  <si>
    <t>FR110117</t>
  </si>
  <si>
    <t>OS120111</t>
  </si>
  <si>
    <t>FR110128</t>
  </si>
  <si>
    <t>MP03</t>
  </si>
  <si>
    <t>FR110164</t>
  </si>
  <si>
    <t>TB</t>
  </si>
  <si>
    <t>TB05</t>
  </si>
  <si>
    <t>FR110108</t>
  </si>
  <si>
    <t>FR110105</t>
  </si>
  <si>
    <t>OS140132</t>
  </si>
  <si>
    <t>BF01</t>
  </si>
  <si>
    <t>FR100133</t>
  </si>
  <si>
    <t>OS120103</t>
  </si>
  <si>
    <t>OS150327</t>
  </si>
  <si>
    <t>GF01</t>
  </si>
  <si>
    <t>OS130142</t>
  </si>
  <si>
    <t>OS130123</t>
  </si>
  <si>
    <t>OS120145</t>
  </si>
  <si>
    <t>OS150122</t>
  </si>
  <si>
    <t>OS150116</t>
  </si>
  <si>
    <t>PG02</t>
  </si>
  <si>
    <t>FR110126</t>
  </si>
  <si>
    <t>FR100103</t>
  </si>
  <si>
    <t>OS120101</t>
  </si>
  <si>
    <t>BS130121</t>
  </si>
  <si>
    <t>OS150139</t>
  </si>
  <si>
    <t>FR100134</t>
  </si>
  <si>
    <t>FR100132</t>
  </si>
  <si>
    <t>FR110169</t>
  </si>
  <si>
    <t>OS130108</t>
  </si>
  <si>
    <t>FR100125</t>
  </si>
  <si>
    <t>BS130122</t>
  </si>
  <si>
    <t>OS120120</t>
  </si>
  <si>
    <t>OS150102</t>
  </si>
  <si>
    <t>OS130125</t>
  </si>
  <si>
    <t>FR100105</t>
  </si>
  <si>
    <t>OS130127</t>
  </si>
  <si>
    <t>OS130126</t>
  </si>
  <si>
    <t>FR110106</t>
  </si>
  <si>
    <t>HH05</t>
  </si>
  <si>
    <t>FR110159</t>
  </si>
  <si>
    <t>OS140112</t>
  </si>
  <si>
    <t>OS130103</t>
  </si>
  <si>
    <t>NT2</t>
  </si>
  <si>
    <t>OS150314</t>
  </si>
  <si>
    <t>FR100126</t>
  </si>
  <si>
    <t>OS120130</t>
  </si>
  <si>
    <t>FR100106</t>
  </si>
  <si>
    <t>OS130109</t>
  </si>
  <si>
    <t>OS120139</t>
  </si>
  <si>
    <t>OS150110</t>
  </si>
  <si>
    <t>FR100146</t>
  </si>
  <si>
    <t>OS120127</t>
  </si>
  <si>
    <t>BS130102</t>
  </si>
  <si>
    <t>OS140106</t>
  </si>
  <si>
    <t>FR110101</t>
  </si>
  <si>
    <t>OS150114</t>
  </si>
  <si>
    <t>OS120112</t>
  </si>
  <si>
    <t>OS150130</t>
  </si>
  <si>
    <t>OS120110</t>
  </si>
  <si>
    <t>OS120155</t>
  </si>
  <si>
    <t>PP</t>
  </si>
  <si>
    <t>PP04</t>
  </si>
  <si>
    <t>FR100109</t>
  </si>
  <si>
    <t>OS130128</t>
  </si>
  <si>
    <t>BS130111</t>
  </si>
  <si>
    <t>FR110174</t>
  </si>
  <si>
    <t>PP05</t>
  </si>
  <si>
    <t>OS140117</t>
  </si>
  <si>
    <t>KR05</t>
  </si>
  <si>
    <t>BS130101</t>
  </si>
  <si>
    <t>T6</t>
  </si>
  <si>
    <t>FR110231</t>
  </si>
  <si>
    <t>OS150126</t>
  </si>
  <si>
    <t>OS140129</t>
  </si>
  <si>
    <t>FR110153</t>
  </si>
  <si>
    <t>OS120119</t>
  </si>
  <si>
    <t>FR100145</t>
  </si>
  <si>
    <t>FR100110</t>
  </si>
  <si>
    <t>FR110162</t>
  </si>
  <si>
    <t>TB03</t>
  </si>
  <si>
    <t>OS130140</t>
  </si>
  <si>
    <t>OS140110</t>
  </si>
  <si>
    <t>OS140148</t>
  </si>
  <si>
    <t>FR100163</t>
  </si>
  <si>
    <t>FR100153</t>
  </si>
  <si>
    <t>OS120149</t>
  </si>
  <si>
    <t>GF03</t>
  </si>
  <si>
    <t>OS150137</t>
  </si>
  <si>
    <t>OS130120</t>
  </si>
  <si>
    <t>OS130145</t>
  </si>
  <si>
    <t>FR100162</t>
  </si>
  <si>
    <t>OS140104</t>
  </si>
  <si>
    <t>OS130101</t>
  </si>
  <si>
    <t>FR110163</t>
  </si>
  <si>
    <t>TB04</t>
  </si>
  <si>
    <t>OS140108</t>
  </si>
  <si>
    <t>OS150101</t>
  </si>
  <si>
    <t>GF02</t>
  </si>
  <si>
    <t>FR100116</t>
  </si>
  <si>
    <t>OS140120</t>
  </si>
  <si>
    <t>OS150315</t>
  </si>
  <si>
    <t>OS150325</t>
  </si>
  <si>
    <t>BS130108</t>
  </si>
  <si>
    <t>FR100117</t>
  </si>
  <si>
    <t>OS150324</t>
  </si>
  <si>
    <t>BS130117</t>
  </si>
  <si>
    <t>BS130115</t>
  </si>
  <si>
    <t>FR100127</t>
  </si>
  <si>
    <t>FR100104</t>
  </si>
  <si>
    <t>FR110207</t>
  </si>
  <si>
    <t>FR100111</t>
  </si>
  <si>
    <t>OS120144</t>
  </si>
  <si>
    <t>FR03</t>
  </si>
  <si>
    <t>OS140170</t>
  </si>
  <si>
    <t>OS150319</t>
  </si>
  <si>
    <t>OS130130</t>
  </si>
  <si>
    <t>FR100151</t>
  </si>
  <si>
    <t>OS150140</t>
  </si>
  <si>
    <t>FR110246</t>
  </si>
  <si>
    <t>OS130132</t>
  </si>
  <si>
    <t>OS120108</t>
  </si>
  <si>
    <t>OS150309</t>
  </si>
  <si>
    <t>OS140113</t>
  </si>
  <si>
    <t>FR100128</t>
  </si>
  <si>
    <t>FR110127</t>
  </si>
  <si>
    <t>OS120106</t>
  </si>
  <si>
    <t>FR110225</t>
  </si>
  <si>
    <t>OS140103</t>
  </si>
  <si>
    <t>OS150328</t>
  </si>
  <si>
    <t>OS150320</t>
  </si>
  <si>
    <t>BS130112</t>
  </si>
  <si>
    <t>OS140125</t>
  </si>
  <si>
    <t>OS140105</t>
  </si>
  <si>
    <t>FR110212</t>
  </si>
  <si>
    <t>FR110103</t>
  </si>
  <si>
    <t>OS130154</t>
  </si>
  <si>
    <t>OS120142</t>
  </si>
  <si>
    <t>OS120143</t>
  </si>
  <si>
    <t>BS130107</t>
  </si>
  <si>
    <t>OS140119</t>
  </si>
  <si>
    <t>OS150138</t>
  </si>
  <si>
    <t>OS120156</t>
  </si>
  <si>
    <t>OS130117</t>
  </si>
  <si>
    <t>OS140131</t>
  </si>
  <si>
    <t>OS130121</t>
  </si>
  <si>
    <t>OS140147</t>
  </si>
  <si>
    <t>OS140164</t>
  </si>
  <si>
    <t>OS130102</t>
  </si>
  <si>
    <t>BS130116</t>
  </si>
  <si>
    <t>OS120124</t>
  </si>
  <si>
    <t>OS140169</t>
  </si>
  <si>
    <t>PI04</t>
  </si>
  <si>
    <t>OS130104</t>
  </si>
  <si>
    <t>OS120102</t>
  </si>
  <si>
    <t>FR100156</t>
  </si>
  <si>
    <t>OS150304</t>
  </si>
  <si>
    <t>WB</t>
  </si>
  <si>
    <t>WB09</t>
  </si>
  <si>
    <t>OS130143</t>
  </si>
  <si>
    <t>OS140150</t>
  </si>
  <si>
    <t>OS130131</t>
  </si>
  <si>
    <t>OS140109</t>
  </si>
  <si>
    <t>FR110203</t>
  </si>
  <si>
    <t>PP03</t>
  </si>
  <si>
    <t>OS140114</t>
  </si>
  <si>
    <t>OS130105</t>
  </si>
  <si>
    <t>BS130109</t>
  </si>
  <si>
    <t>OS130136</t>
  </si>
  <si>
    <t>OS150326</t>
  </si>
  <si>
    <t>OS130135</t>
  </si>
  <si>
    <t>OS150321</t>
  </si>
  <si>
    <t>FR100114</t>
  </si>
  <si>
    <t>FR110211</t>
  </si>
  <si>
    <t>OS150108</t>
  </si>
  <si>
    <t>OS150323</t>
  </si>
  <si>
    <t>FR100112</t>
  </si>
  <si>
    <t>FR110141</t>
  </si>
  <si>
    <t>OS130119</t>
  </si>
  <si>
    <t>OS130111</t>
  </si>
  <si>
    <t>OS130114</t>
  </si>
  <si>
    <t>OS140146</t>
  </si>
  <si>
    <t>OS140151</t>
  </si>
  <si>
    <t>OS130112</t>
  </si>
  <si>
    <t>FR110158</t>
  </si>
  <si>
    <t>BS130104</t>
  </si>
  <si>
    <t>OS140155</t>
  </si>
  <si>
    <t>BS130110</t>
  </si>
  <si>
    <t>OS150113</t>
  </si>
  <si>
    <t>OS130118</t>
  </si>
  <si>
    <t>FR100115</t>
  </si>
  <si>
    <t>OS150105</t>
  </si>
  <si>
    <t>FR110208</t>
  </si>
  <si>
    <t>OS140102</t>
  </si>
  <si>
    <t>BS130106</t>
  </si>
  <si>
    <t>OS140142</t>
  </si>
  <si>
    <t>FR110168</t>
  </si>
  <si>
    <t>OS150318</t>
  </si>
  <si>
    <t>FR110142</t>
  </si>
  <si>
    <t>FR110204</t>
  </si>
  <si>
    <t>OS130148</t>
  </si>
  <si>
    <t>OS150104</t>
  </si>
  <si>
    <t>TB02</t>
  </si>
  <si>
    <t>OS150121</t>
  </si>
  <si>
    <t>OS150112</t>
  </si>
  <si>
    <t>OS140157</t>
  </si>
  <si>
    <t>FR110102</t>
  </si>
  <si>
    <t>OS140118</t>
  </si>
  <si>
    <t>OS150141</t>
  </si>
  <si>
    <t>OS140140</t>
  </si>
  <si>
    <t>OS140101</t>
  </si>
  <si>
    <t>OS140139</t>
  </si>
  <si>
    <t>BS130103</t>
  </si>
  <si>
    <t>OS130116</t>
  </si>
  <si>
    <t>OS150316</t>
  </si>
  <si>
    <t>FR110206</t>
  </si>
  <si>
    <t>OS140128</t>
  </si>
  <si>
    <t>OS120150</t>
  </si>
  <si>
    <t>OS140107</t>
  </si>
  <si>
    <t>OS130115</t>
  </si>
  <si>
    <t>OS150305</t>
  </si>
  <si>
    <t>WB14</t>
  </si>
  <si>
    <t>OS150119</t>
  </si>
  <si>
    <t>OS150129</t>
  </si>
  <si>
    <t>OS140115</t>
  </si>
  <si>
    <t>OS130152</t>
  </si>
  <si>
    <t>OS130110</t>
  </si>
  <si>
    <t>OS150322</t>
  </si>
  <si>
    <t>OS140143</t>
  </si>
  <si>
    <t>OS120105</t>
  </si>
  <si>
    <t>OS140130</t>
  </si>
  <si>
    <t>FR110240</t>
  </si>
  <si>
    <t>OS120147</t>
  </si>
  <si>
    <t>FR110236</t>
  </si>
  <si>
    <t>OS130146</t>
  </si>
  <si>
    <t>FR100161</t>
  </si>
  <si>
    <t>FR100154</t>
  </si>
  <si>
    <t>FR110157</t>
  </si>
  <si>
    <t>OS140168</t>
  </si>
  <si>
    <t>PI03</t>
  </si>
  <si>
    <t>OS140138</t>
  </si>
  <si>
    <t>OS140156</t>
  </si>
  <si>
    <t>OS120107</t>
  </si>
  <si>
    <t>OS130137</t>
  </si>
  <si>
    <t>OS150120</t>
  </si>
  <si>
    <t>FR110209</t>
  </si>
  <si>
    <t>FR110178</t>
  </si>
  <si>
    <t>OS130158</t>
  </si>
  <si>
    <t>OS130144</t>
  </si>
  <si>
    <t>FR100155</t>
  </si>
  <si>
    <t>OS140160</t>
  </si>
  <si>
    <t>FR110234</t>
  </si>
  <si>
    <t>OS140158</t>
  </si>
  <si>
    <t>OS150125</t>
  </si>
  <si>
    <t>OS140145</t>
  </si>
  <si>
    <t>OS150117</t>
  </si>
  <si>
    <t>OS130147</t>
  </si>
  <si>
    <t>FR110239</t>
  </si>
  <si>
    <t>FR110213</t>
  </si>
  <si>
    <t>OS140154</t>
  </si>
  <si>
    <t>FR110173</t>
  </si>
  <si>
    <t>OS150135</t>
  </si>
  <si>
    <t>OS150134</t>
  </si>
  <si>
    <t>OS120159</t>
  </si>
  <si>
    <t>OS130155</t>
  </si>
  <si>
    <t>TB01</t>
  </si>
  <si>
    <t>OS130157</t>
  </si>
  <si>
    <t>OS150313</t>
  </si>
  <si>
    <t>OS140159</t>
  </si>
  <si>
    <t>FR110210</t>
  </si>
  <si>
    <t>OS150118</t>
  </si>
  <si>
    <t>OS150127</t>
  </si>
  <si>
    <t>OS140162</t>
  </si>
  <si>
    <t>PP02</t>
  </si>
  <si>
    <t>BS130105</t>
  </si>
  <si>
    <t>OS150124</t>
  </si>
  <si>
    <t>OS140163</t>
  </si>
  <si>
    <t>OS150128</t>
  </si>
  <si>
    <t>OS140153</t>
  </si>
  <si>
    <t>OS140165</t>
  </si>
  <si>
    <t>OS150312</t>
  </si>
  <si>
    <t>OS120154</t>
  </si>
  <si>
    <t>OS150103</t>
  </si>
  <si>
    <t>OS140167</t>
  </si>
  <si>
    <t>PI02</t>
  </si>
  <si>
    <t>OS140144</t>
  </si>
  <si>
    <t>FR110214</t>
  </si>
  <si>
    <t>FR100160</t>
  </si>
  <si>
    <t>FR110176</t>
  </si>
  <si>
    <t>FR110165</t>
  </si>
  <si>
    <t>OS140166</t>
  </si>
  <si>
    <t>PI01</t>
  </si>
  <si>
    <t>OS140149</t>
  </si>
  <si>
    <t>FR110205</t>
  </si>
  <si>
    <t>OS130156</t>
  </si>
  <si>
    <t>FR110167</t>
  </si>
  <si>
    <t>FR100159</t>
  </si>
  <si>
    <t>PP01</t>
  </si>
  <si>
    <t>FR110177</t>
  </si>
  <si>
    <t>OS130153</t>
  </si>
  <si>
    <t>OS120158</t>
  </si>
  <si>
    <t>OS120157</t>
  </si>
  <si>
    <t>OS150123</t>
  </si>
  <si>
    <t>FR110166</t>
  </si>
  <si>
    <t>OS120153</t>
  </si>
  <si>
    <t>OS120148</t>
  </si>
  <si>
    <t>LAT deg</t>
  </si>
  <si>
    <t>LAT dec min</t>
  </si>
  <si>
    <t>LONG deg</t>
  </si>
  <si>
    <t>LONG dec min</t>
  </si>
  <si>
    <t>DEPTH (fm)</t>
  </si>
  <si>
    <t>Target Depth (m)</t>
  </si>
  <si>
    <t>Dist offshore (naut miles)</t>
  </si>
  <si>
    <t>T25.00</t>
  </si>
  <si>
    <t>T25.02</t>
  </si>
  <si>
    <t>T25.04</t>
  </si>
  <si>
    <t>T25.05</t>
  </si>
  <si>
    <t>T25.11</t>
  </si>
  <si>
    <t>T25.12</t>
  </si>
  <si>
    <t>T26.01</t>
  </si>
  <si>
    <t>T26.03</t>
  </si>
  <si>
    <t>T26.04</t>
  </si>
  <si>
    <t>T26.05</t>
  </si>
  <si>
    <t>T26.08</t>
  </si>
  <si>
    <t>T26.09</t>
  </si>
  <si>
    <t>T27.00</t>
  </si>
  <si>
    <t>T27.03</t>
  </si>
  <si>
    <t>T27.04</t>
  </si>
  <si>
    <t>T39.03</t>
  </si>
  <si>
    <t>T39.05</t>
  </si>
  <si>
    <t>T40.01</t>
  </si>
  <si>
    <t>T40.03</t>
  </si>
  <si>
    <t>T40.04</t>
  </si>
  <si>
    <t>T40.05</t>
  </si>
  <si>
    <t>T40.07</t>
  </si>
  <si>
    <t>T41.01</t>
  </si>
  <si>
    <t>T41.02</t>
  </si>
  <si>
    <t>T41.03</t>
  </si>
  <si>
    <t>T41.04</t>
  </si>
  <si>
    <t>T41.05</t>
  </si>
  <si>
    <t>T41.06</t>
  </si>
  <si>
    <t>T42.01</t>
  </si>
  <si>
    <t>T42.03</t>
  </si>
  <si>
    <t>T42.05</t>
  </si>
  <si>
    <t>T42.07</t>
  </si>
  <si>
    <t>T42.08</t>
  </si>
  <si>
    <t>Station</t>
  </si>
  <si>
    <t>LAT DEG</t>
  </si>
  <si>
    <t>LAT D-MIN</t>
  </si>
  <si>
    <t>decimal LAT</t>
  </si>
  <si>
    <t>LON DEG</t>
  </si>
  <si>
    <t>LON D-MIN</t>
  </si>
  <si>
    <t>decimal LON</t>
  </si>
  <si>
    <t>CHART DEPTH (m)</t>
  </si>
  <si>
    <t>CURSOR DEPTH (m)</t>
  </si>
  <si>
    <t>Distance Offshore (nm)</t>
  </si>
  <si>
    <t>Station Spacing (nm)</t>
  </si>
  <si>
    <t>T-Depth Bin</t>
  </si>
  <si>
    <t>Tdep1</t>
  </si>
  <si>
    <t>Tdep2</t>
  </si>
  <si>
    <t>Tdep3</t>
  </si>
  <si>
    <t>Tdep4</t>
  </si>
  <si>
    <t>Tdep5</t>
  </si>
  <si>
    <t>GG01</t>
  </si>
  <si>
    <t>LP04</t>
  </si>
  <si>
    <t>LP06</t>
  </si>
  <si>
    <t>QR06</t>
  </si>
  <si>
    <t>QR10</t>
  </si>
  <si>
    <t>QR14</t>
  </si>
  <si>
    <t>GH16</t>
  </si>
  <si>
    <t>WB05</t>
  </si>
  <si>
    <t>CR10</t>
  </si>
  <si>
    <t>CM01</t>
  </si>
  <si>
    <t>CM03</t>
  </si>
  <si>
    <t>CM05</t>
  </si>
  <si>
    <t>NH10</t>
  </si>
  <si>
    <t>Latitude</t>
  </si>
  <si>
    <t>Longitude</t>
  </si>
  <si>
    <t>lat</t>
  </si>
  <si>
    <t>long</t>
  </si>
  <si>
    <t>ASSS region</t>
  </si>
  <si>
    <t>note</t>
  </si>
  <si>
    <t>R3</t>
  </si>
  <si>
    <t>R2</t>
  </si>
  <si>
    <t>R1</t>
  </si>
  <si>
    <t>R4</t>
  </si>
  <si>
    <t>2007 only</t>
  </si>
  <si>
    <t>Dis Bin</t>
  </si>
  <si>
    <t>Bio-region</t>
  </si>
  <si>
    <t>dis1</t>
  </si>
  <si>
    <t>dis2</t>
  </si>
  <si>
    <t>dis3</t>
  </si>
  <si>
    <t>dis4</t>
  </si>
  <si>
    <t>dis5</t>
  </si>
  <si>
    <t>recorded depth avg = 81m</t>
  </si>
  <si>
    <t>tow NNE to avoid rocks</t>
  </si>
  <si>
    <t>cursor depth incorrect</t>
  </si>
  <si>
    <t>near Reading Rock</t>
  </si>
  <si>
    <t>Eel Canyon</t>
  </si>
  <si>
    <t>beware of crab pots</t>
  </si>
  <si>
    <t>retired line - hostile locals</t>
  </si>
  <si>
    <t>Rocky pinnacles! No good!</t>
  </si>
  <si>
    <t>rocky shallows - beware!</t>
  </si>
  <si>
    <t>rocky shallows, avoid 30m</t>
  </si>
  <si>
    <t>no trawl if crab pots</t>
  </si>
  <si>
    <t>revised 1/14/14</t>
  </si>
  <si>
    <t>tow NW; beware of jellies</t>
  </si>
  <si>
    <t>tow NW on edge of lane</t>
  </si>
  <si>
    <t>SFB</t>
  </si>
  <si>
    <t>inside San Francisco Bay</t>
  </si>
  <si>
    <t>beware of jellies</t>
  </si>
  <si>
    <t>beware of jellies &amp; crab pots</t>
  </si>
  <si>
    <t>moved deeper 0.6km</t>
  </si>
  <si>
    <t>moved deeper 0.5km</t>
  </si>
  <si>
    <t>moved deeper 1.0km</t>
  </si>
  <si>
    <t>CR02</t>
  </si>
  <si>
    <t>CR05</t>
  </si>
  <si>
    <t>CR15</t>
  </si>
  <si>
    <t>GH21</t>
  </si>
  <si>
    <t>GH26</t>
  </si>
  <si>
    <t>WB19</t>
  </si>
  <si>
    <t>WB30</t>
  </si>
  <si>
    <t>CR20</t>
  </si>
  <si>
    <t>CR25</t>
  </si>
  <si>
    <t>CF03</t>
  </si>
  <si>
    <t>CF07</t>
  </si>
  <si>
    <t>CF10</t>
  </si>
  <si>
    <t>CF15</t>
  </si>
  <si>
    <t>CF25</t>
  </si>
  <si>
    <t>CH01</t>
  </si>
  <si>
    <t>CH02</t>
  </si>
  <si>
    <t>CH05</t>
  </si>
  <si>
    <t>CH10</t>
  </si>
  <si>
    <t>CH15</t>
  </si>
  <si>
    <t>CH20</t>
  </si>
  <si>
    <t>CP02</t>
  </si>
  <si>
    <t>CP03</t>
  </si>
  <si>
    <t>CP10</t>
  </si>
  <si>
    <t>CP15</t>
  </si>
  <si>
    <t>CP20</t>
  </si>
  <si>
    <t>CP25</t>
  </si>
  <si>
    <t>NH15</t>
  </si>
  <si>
    <t>NH20</t>
  </si>
  <si>
    <t>NH25</t>
  </si>
  <si>
    <t>CH25</t>
  </si>
  <si>
    <t>CM10</t>
  </si>
  <si>
    <t>CM15</t>
  </si>
  <si>
    <t>CM20</t>
  </si>
  <si>
    <t>CF01</t>
  </si>
  <si>
    <t>LP12</t>
  </si>
  <si>
    <t>LP17</t>
  </si>
  <si>
    <t>GH05</t>
  </si>
  <si>
    <t>CR30</t>
  </si>
  <si>
    <t>CR40</t>
  </si>
  <si>
    <t>CR50</t>
  </si>
  <si>
    <t>HP30</t>
  </si>
  <si>
    <t>HP40</t>
  </si>
  <si>
    <t>NR30</t>
  </si>
  <si>
    <t>LP22</t>
  </si>
  <si>
    <t>LP27</t>
  </si>
  <si>
    <t>GH31</t>
  </si>
  <si>
    <t>GH36</t>
  </si>
  <si>
    <t>CR35</t>
  </si>
  <si>
    <t>GH03</t>
  </si>
  <si>
    <t>WB23</t>
  </si>
  <si>
    <t>CF20</t>
  </si>
  <si>
    <t>CM25</t>
  </si>
  <si>
    <t>CP01</t>
  </si>
  <si>
    <t>CR08</t>
  </si>
  <si>
    <t>F1F</t>
  </si>
  <si>
    <t>F1O</t>
  </si>
  <si>
    <t>F1P</t>
  </si>
  <si>
    <t>F2O</t>
  </si>
  <si>
    <t>F3F</t>
  </si>
  <si>
    <t>F3O</t>
  </si>
  <si>
    <t>F3P</t>
  </si>
  <si>
    <t>F4F</t>
  </si>
  <si>
    <t>F4O</t>
  </si>
  <si>
    <t>F4P</t>
  </si>
  <si>
    <t>F5F</t>
  </si>
  <si>
    <t>F5O</t>
  </si>
  <si>
    <t>F5P</t>
  </si>
  <si>
    <t>F6F</t>
  </si>
  <si>
    <t>F6O</t>
  </si>
  <si>
    <t>F6P</t>
  </si>
  <si>
    <t>F7F</t>
  </si>
  <si>
    <t>F7O</t>
  </si>
  <si>
    <t>F7P</t>
  </si>
  <si>
    <t>F8F</t>
  </si>
  <si>
    <t>F8O</t>
  </si>
  <si>
    <t>F8P</t>
  </si>
  <si>
    <t>F9F</t>
  </si>
  <si>
    <t>F9O</t>
  </si>
  <si>
    <t>F9P</t>
  </si>
  <si>
    <t>F10O</t>
  </si>
  <si>
    <t>F10P</t>
  </si>
  <si>
    <t>QR19</t>
  </si>
  <si>
    <t>QR24</t>
  </si>
  <si>
    <t>F11F</t>
  </si>
  <si>
    <t>F11O</t>
  </si>
  <si>
    <t>F11P</t>
  </si>
  <si>
    <t>F12F</t>
  </si>
  <si>
    <t>F12O</t>
  </si>
  <si>
    <t>F13F</t>
  </si>
  <si>
    <t>F13O</t>
  </si>
  <si>
    <t>F13P</t>
  </si>
  <si>
    <t>F14F</t>
  </si>
  <si>
    <t>F14O</t>
  </si>
  <si>
    <t>F14P</t>
  </si>
  <si>
    <t>F15F</t>
  </si>
  <si>
    <t>F15O</t>
  </si>
  <si>
    <t>F15P</t>
  </si>
  <si>
    <t>F16F</t>
  </si>
  <si>
    <t>F16O</t>
  </si>
  <si>
    <t>F16P</t>
  </si>
  <si>
    <t>F17F</t>
  </si>
  <si>
    <t>F17O</t>
  </si>
  <si>
    <t>F17P</t>
  </si>
  <si>
    <t>F18F</t>
  </si>
  <si>
    <t>F18O</t>
  </si>
  <si>
    <t>F18P</t>
  </si>
  <si>
    <t>F19F</t>
  </si>
  <si>
    <t>F19O</t>
  </si>
  <si>
    <t>F19P</t>
  </si>
  <si>
    <t>F20F</t>
  </si>
  <si>
    <t>F20O</t>
  </si>
  <si>
    <t>F20P</t>
  </si>
  <si>
    <t>F21O</t>
  </si>
  <si>
    <t>F21P</t>
  </si>
  <si>
    <t>F22F</t>
  </si>
  <si>
    <t>F22O</t>
  </si>
  <si>
    <t>F22P</t>
  </si>
  <si>
    <t>QR29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</si>
  <si>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</si>
  <si>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</si>
  <si>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</si>
  <si>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</si>
  <si>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</si>
  <si>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</si>
  <si>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</si>
  <si>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</si>
  <si>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</si>
  <si>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</si>
  <si>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</si>
  <si>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</si>
  <si>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</si>
  <si>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</si>
  <si>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</si>
  <si>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</si>
  <si>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</si>
  <si>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</si>
  <si>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</si>
  <si>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</si>
  <si>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</si>
  <si>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</si>
  <si>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</si>
  <si>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</si>
  <si>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</si>
  <si>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</si>
  <si>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</si>
  <si>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</si>
  <si>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J01</t>
  </si>
  <si>
    <t>J02</t>
  </si>
  <si>
    <t>TI02</t>
  </si>
  <si>
    <t>TI05</t>
  </si>
  <si>
    <t>TI07</t>
  </si>
  <si>
    <t>TI09</t>
  </si>
  <si>
    <t>TI14</t>
  </si>
  <si>
    <t>TI19</t>
  </si>
  <si>
    <t>BS01</t>
  </si>
  <si>
    <t>BS02</t>
  </si>
  <si>
    <t>BS03</t>
  </si>
  <si>
    <t>BS04</t>
  </si>
  <si>
    <t>BS05</t>
  </si>
  <si>
    <t>BS06</t>
  </si>
  <si>
    <t>BS07</t>
  </si>
  <si>
    <t>BS08</t>
  </si>
  <si>
    <t>BS09</t>
  </si>
  <si>
    <t>BS10</t>
  </si>
  <si>
    <t>BS11</t>
  </si>
  <si>
    <t>BS12</t>
  </si>
  <si>
    <t>BS13</t>
  </si>
  <si>
    <t>BS14</t>
  </si>
  <si>
    <t>BS15</t>
  </si>
  <si>
    <t>BS16</t>
  </si>
  <si>
    <t>BS17</t>
  </si>
  <si>
    <t>BS18</t>
  </si>
  <si>
    <t>BS19</t>
  </si>
  <si>
    <t>BS20</t>
  </si>
  <si>
    <t>BS21</t>
  </si>
  <si>
    <t>BS22</t>
  </si>
  <si>
    <t>BS23</t>
  </si>
  <si>
    <t>BS24</t>
  </si>
  <si>
    <t>BS25</t>
  </si>
  <si>
    <t>BS26</t>
  </si>
  <si>
    <t>BS27</t>
  </si>
  <si>
    <t>BS28</t>
  </si>
  <si>
    <t>BS29</t>
  </si>
  <si>
    <t>BS30</t>
  </si>
  <si>
    <t>BS31</t>
  </si>
  <si>
    <t>BS32</t>
  </si>
  <si>
    <t>NH30</t>
  </si>
  <si>
    <t>FS04</t>
  </si>
  <si>
    <t>FS07</t>
  </si>
  <si>
    <t>FS09</t>
  </si>
  <si>
    <t>FS12</t>
  </si>
  <si>
    <t>FS17</t>
  </si>
  <si>
    <t>FS22</t>
  </si>
  <si>
    <t>FS29</t>
  </si>
  <si>
    <t>CR45</t>
  </si>
  <si>
    <t>WBAM</t>
  </si>
  <si>
    <t>GHAM</t>
  </si>
  <si>
    <t>GHBM</t>
  </si>
  <si>
    <t>GHCM</t>
  </si>
  <si>
    <t>MC1</t>
  </si>
  <si>
    <t>MC2</t>
  </si>
  <si>
    <t>MC3</t>
  </si>
  <si>
    <t>MC4</t>
  </si>
  <si>
    <t>MC5</t>
  </si>
  <si>
    <t>MC6</t>
  </si>
  <si>
    <t>MC10</t>
  </si>
  <si>
    <t>MC11</t>
  </si>
  <si>
    <t>MC12</t>
  </si>
  <si>
    <t>MC13</t>
  </si>
  <si>
    <t>MC7</t>
  </si>
  <si>
    <t>MC8</t>
  </si>
  <si>
    <t>MC9</t>
  </si>
  <si>
    <t>MC14</t>
  </si>
  <si>
    <t>MC15</t>
  </si>
  <si>
    <t>MC16</t>
  </si>
  <si>
    <t>MC17</t>
  </si>
  <si>
    <t>MC18</t>
  </si>
  <si>
    <t>MC19</t>
  </si>
  <si>
    <t>MC20</t>
  </si>
  <si>
    <t>MC21</t>
  </si>
  <si>
    <t>MC22</t>
  </si>
  <si>
    <t>MC23</t>
  </si>
  <si>
    <t>MC24</t>
  </si>
  <si>
    <t>MC25</t>
  </si>
  <si>
    <t>MC26</t>
  </si>
  <si>
    <t>MC27</t>
  </si>
  <si>
    <t>WB07</t>
  </si>
  <si>
    <t>MC28</t>
  </si>
  <si>
    <t>MC29</t>
  </si>
  <si>
    <t>MC30</t>
  </si>
  <si>
    <t>MC31</t>
  </si>
  <si>
    <t>MC32</t>
  </si>
  <si>
    <t>MC33</t>
  </si>
  <si>
    <t>MC34</t>
  </si>
  <si>
    <t>MC35</t>
  </si>
  <si>
    <t>MC36</t>
  </si>
  <si>
    <t>MC37</t>
  </si>
  <si>
    <t>MC38</t>
  </si>
  <si>
    <t>MC39</t>
  </si>
  <si>
    <t>MC40</t>
  </si>
  <si>
    <t>MC41</t>
  </si>
  <si>
    <t>MC42</t>
  </si>
  <si>
    <t>MC43</t>
  </si>
  <si>
    <t>MC44</t>
  </si>
  <si>
    <t>MC45</t>
  </si>
  <si>
    <t>MC46</t>
  </si>
  <si>
    <t>MC47</t>
  </si>
  <si>
    <t>MC48</t>
  </si>
  <si>
    <t>MC49</t>
  </si>
  <si>
    <t>MC50</t>
  </si>
  <si>
    <t>Year</t>
  </si>
  <si>
    <t>Month</t>
  </si>
  <si>
    <t>Day</t>
  </si>
  <si>
    <t>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</si>
</sst>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0.00"/>
    <numFmt numFmtId="165" formatCode="0.0"/>
    <numFmt numFmtId="166" formatCode="0.0000"/>
    <numFmt numFmtId="167" formatCode="0.000"/>
  </numFmts>
  <fonts count="24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9"/>
      <color indexed="10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8"/>
      <name val="Arial"/>
      <family val="2"/>
    </font>
    <font>
      <b/>
      <sz val="10"/>
      <color indexed="12"/>
      <name val="Arial"/>
      <family val="2"/>
    </font>
    <font>
      <b/>
      <sz val="10"/>
      <color indexed="17"/>
      <name val="Arial"/>
      <family val="2"/>
    </font>
    <font>
      <b/>
      <sz val="12"/>
      <color indexed="17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sz val="12"/>
      <color indexed="12"/>
      <name val="Arial"/>
      <family val="2"/>
    </font>
    <font>
      <sz val="12"/>
      <color indexed="17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2"/>
      <color rgb="FF0000FF"/>
      <name val="Arial"/>
      <family val="2"/>
    </font>
    <font>
      <sz val="10"/>
      <color rgb="FFFF0000"/>
      <name val="Arial"/>
      <family val="2"/>
    </font>
    <font>
      <sz val="10"/>
      <color indexed="12"/>
      <name val="Arial"/>
      <family val="2"/>
    </font>
    <font>
      <b/>
      <sz val="12"/>
      <color indexed="12"/>
      <name val="Arial"/>
      <family val="2"/>
    </font>
    <font>
      <sz val="10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1" fillId="0" borderId="1" xfId="0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right" wrapText="1"/>
    </xf>
    <xf numFmtId="164" fontId="1" fillId="0" borderId="1" xfId="0" applyNumberFormat="1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165" fontId="1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164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165" fontId="2" fillId="0" borderId="0" xfId="0" applyNumberFormat="1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right" wrapText="1"/>
    </xf>
    <xf numFmtId="164" fontId="4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64" fontId="6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" fontId="7" fillId="0" borderId="2" xfId="0" applyNumberFormat="1" applyFont="1" applyFill="1" applyBorder="1" applyAlignment="1">
      <alignment horizontal="center" wrapText="1"/>
    </xf>
    <xf numFmtId="165" fontId="7" fillId="0" borderId="2" xfId="0" applyNumberFormat="1" applyFont="1" applyBorder="1" applyAlignment="1">
      <alignment horizontal="center" wrapText="1"/>
    </xf>
    <xf numFmtId="165" fontId="8" fillId="0" borderId="2" xfId="0" applyNumberFormat="1" applyFont="1" applyFill="1" applyBorder="1" applyAlignment="1">
      <alignment horizontal="center" wrapText="1"/>
    </xf>
    <xf numFmtId="1" fontId="8" fillId="0" borderId="2" xfId="0" applyNumberFormat="1" applyFont="1" applyFill="1" applyBorder="1" applyAlignment="1">
      <alignment horizontal="center" wrapText="1"/>
    </xf>
    <xf numFmtId="1" fontId="9" fillId="0" borderId="2" xfId="0" applyNumberFormat="1" applyFont="1" applyBorder="1" applyAlignment="1">
      <alignment horizontal="center" wrapText="1"/>
    </xf>
    <xf numFmtId="0" fontId="6" fillId="0" borderId="2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right"/>
    </xf>
    <xf numFmtId="164" fontId="10" fillId="0" borderId="0" xfId="0" applyNumberFormat="1" applyFont="1" applyBorder="1" applyAlignment="1">
      <alignment horizontal="center"/>
    </xf>
    <xf numFmtId="166" fontId="11" fillId="0" borderId="0" xfId="0" applyNumberFormat="1" applyFont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164" fontId="12" fillId="0" borderId="0" xfId="0" applyNumberFormat="1" applyFont="1" applyFill="1" applyBorder="1" applyAlignment="1">
      <alignment horizontal="center"/>
    </xf>
    <xf numFmtId="166" fontId="13" fillId="0" borderId="0" xfId="0" applyNumberFormat="1" applyFont="1" applyBorder="1" applyAlignment="1">
      <alignment horizontal="center"/>
    </xf>
    <xf numFmtId="1" fontId="14" fillId="2" borderId="0" xfId="0" applyNumberFormat="1" applyFont="1" applyFill="1" applyBorder="1" applyAlignment="1">
      <alignment horizontal="center"/>
    </xf>
    <xf numFmtId="165" fontId="14" fillId="0" borderId="0" xfId="0" applyNumberFormat="1" applyFont="1" applyBorder="1" applyAlignment="1">
      <alignment horizontal="center"/>
    </xf>
    <xf numFmtId="165" fontId="14" fillId="0" borderId="0" xfId="0" applyNumberFormat="1" applyFont="1" applyFill="1" applyBorder="1" applyAlignment="1">
      <alignment horizontal="center"/>
    </xf>
    <xf numFmtId="165" fontId="15" fillId="0" borderId="0" xfId="0" applyNumberFormat="1" applyFont="1" applyFill="1" applyBorder="1" applyAlignment="1">
      <alignment horizontal="center"/>
    </xf>
    <xf numFmtId="1" fontId="15" fillId="0" borderId="0" xfId="0" applyNumberFormat="1" applyFont="1" applyFill="1" applyBorder="1" applyAlignment="1">
      <alignment horizontal="center"/>
    </xf>
    <xf numFmtId="1" fontId="15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6" fillId="0" borderId="0" xfId="0" applyFont="1" applyBorder="1"/>
    <xf numFmtId="165" fontId="14" fillId="2" borderId="0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right"/>
    </xf>
    <xf numFmtId="164" fontId="10" fillId="0" borderId="1" xfId="0" applyNumberFormat="1" applyFont="1" applyBorder="1" applyAlignment="1">
      <alignment horizontal="center"/>
    </xf>
    <xf numFmtId="166" fontId="11" fillId="0" borderId="1" xfId="0" applyNumberFormat="1" applyFont="1" applyBorder="1" applyAlignment="1">
      <alignment horizontal="center"/>
    </xf>
    <xf numFmtId="0" fontId="10" fillId="0" borderId="1" xfId="0" applyFont="1" applyFill="1" applyBorder="1" applyAlignment="1">
      <alignment horizontal="right"/>
    </xf>
    <xf numFmtId="164" fontId="12" fillId="0" borderId="1" xfId="0" applyNumberFormat="1" applyFont="1" applyFill="1" applyBorder="1" applyAlignment="1">
      <alignment horizontal="center"/>
    </xf>
    <xf numFmtId="166" fontId="13" fillId="0" borderId="1" xfId="0" applyNumberFormat="1" applyFont="1" applyBorder="1" applyAlignment="1">
      <alignment horizontal="center"/>
    </xf>
    <xf numFmtId="1" fontId="14" fillId="0" borderId="1" xfId="0" applyNumberFormat="1" applyFont="1" applyFill="1" applyBorder="1" applyAlignment="1">
      <alignment horizontal="center"/>
    </xf>
    <xf numFmtId="165" fontId="14" fillId="0" borderId="1" xfId="0" applyNumberFormat="1" applyFont="1" applyBorder="1" applyAlignment="1">
      <alignment horizontal="center"/>
    </xf>
    <xf numFmtId="165" fontId="14" fillId="2" borderId="1" xfId="0" applyNumberFormat="1" applyFont="1" applyFill="1" applyBorder="1" applyAlignment="1">
      <alignment horizontal="center"/>
    </xf>
    <xf numFmtId="165" fontId="15" fillId="0" borderId="1" xfId="0" applyNumberFormat="1" applyFont="1" applyFill="1" applyBorder="1" applyAlignment="1">
      <alignment horizontal="center"/>
    </xf>
    <xf numFmtId="1" fontId="15" fillId="0" borderId="1" xfId="0" applyNumberFormat="1" applyFont="1" applyFill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6" fillId="0" borderId="1" xfId="0" applyFont="1" applyBorder="1"/>
    <xf numFmtId="165" fontId="17" fillId="0" borderId="0" xfId="0" applyNumberFormat="1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10" fillId="0" borderId="0" xfId="0" applyFont="1" applyAlignment="1">
      <alignment horizontal="right"/>
    </xf>
    <xf numFmtId="164" fontId="10" fillId="0" borderId="0" xfId="0" applyNumberFormat="1" applyFont="1" applyAlignment="1">
      <alignment horizontal="center"/>
    </xf>
    <xf numFmtId="0" fontId="10" fillId="0" borderId="0" xfId="0" applyFont="1" applyFill="1" applyAlignment="1">
      <alignment horizontal="right"/>
    </xf>
    <xf numFmtId="164" fontId="12" fillId="0" borderId="0" xfId="0" applyNumberFormat="1" applyFont="1" applyFill="1" applyAlignment="1">
      <alignment horizontal="center"/>
    </xf>
    <xf numFmtId="1" fontId="14" fillId="2" borderId="0" xfId="0" applyNumberFormat="1" applyFont="1" applyFill="1" applyAlignment="1">
      <alignment horizontal="center"/>
    </xf>
    <xf numFmtId="165" fontId="14" fillId="0" borderId="0" xfId="0" applyNumberFormat="1" applyFont="1" applyAlignment="1">
      <alignment horizontal="center"/>
    </xf>
    <xf numFmtId="165" fontId="14" fillId="0" borderId="0" xfId="0" applyNumberFormat="1" applyFont="1" applyFill="1" applyAlignment="1">
      <alignment horizontal="center"/>
    </xf>
    <xf numFmtId="1" fontId="15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65" fontId="17" fillId="0" borderId="0" xfId="0" applyNumberFormat="1" applyFont="1" applyFill="1" applyAlignment="1">
      <alignment horizontal="left"/>
    </xf>
    <xf numFmtId="165" fontId="17" fillId="0" borderId="1" xfId="0" applyNumberFormat="1" applyFont="1" applyFill="1" applyBorder="1" applyAlignment="1">
      <alignment horizontal="left"/>
    </xf>
    <xf numFmtId="165" fontId="18" fillId="0" borderId="0" xfId="0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1" fontId="14" fillId="0" borderId="0" xfId="0" applyNumberFormat="1" applyFont="1" applyFill="1" applyAlignment="1">
      <alignment horizontal="center"/>
    </xf>
    <xf numFmtId="165" fontId="14" fillId="2" borderId="0" xfId="0" applyNumberFormat="1" applyFont="1" applyFill="1" applyAlignment="1">
      <alignment horizontal="center"/>
    </xf>
    <xf numFmtId="0" fontId="16" fillId="0" borderId="0" xfId="0" applyFont="1"/>
    <xf numFmtId="0" fontId="10" fillId="0" borderId="1" xfId="0" applyFont="1" applyFill="1" applyBorder="1" applyAlignment="1">
      <alignment horizontal="center"/>
    </xf>
    <xf numFmtId="0" fontId="1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7" fillId="0" borderId="0" xfId="0" applyFont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right"/>
    </xf>
    <xf numFmtId="0" fontId="12" fillId="0" borderId="1" xfId="0" applyFont="1" applyFill="1" applyBorder="1" applyAlignment="1">
      <alignment horizontal="right"/>
    </xf>
    <xf numFmtId="0" fontId="17" fillId="0" borderId="1" xfId="0" applyFont="1" applyBorder="1" applyAlignment="1">
      <alignment horizontal="left"/>
    </xf>
    <xf numFmtId="1" fontId="14" fillId="0" borderId="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8" fillId="0" borderId="0" xfId="0" applyFont="1" applyBorder="1"/>
    <xf numFmtId="164" fontId="19" fillId="0" borderId="0" xfId="0" applyNumberFormat="1" applyFont="1" applyBorder="1" applyAlignment="1">
      <alignment horizontal="center"/>
    </xf>
    <xf numFmtId="1" fontId="10" fillId="0" borderId="0" xfId="0" applyNumberFormat="1" applyFont="1" applyBorder="1" applyAlignment="1">
      <alignment horizontal="right"/>
    </xf>
    <xf numFmtId="0" fontId="14" fillId="2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0" fillId="0" borderId="0" xfId="0" applyFont="1" applyBorder="1"/>
    <xf numFmtId="164" fontId="19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right"/>
    </xf>
    <xf numFmtId="0" fontId="14" fillId="2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0" fillId="0" borderId="0" xfId="0" applyFont="1"/>
    <xf numFmtId="164" fontId="19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right"/>
    </xf>
    <xf numFmtId="0" fontId="14" fillId="0" borderId="1" xfId="0" applyFont="1" applyBorder="1" applyAlignment="1">
      <alignment horizontal="center"/>
    </xf>
    <xf numFmtId="0" fontId="10" fillId="0" borderId="1" xfId="0" applyFont="1" applyBorder="1"/>
    <xf numFmtId="0" fontId="14" fillId="3" borderId="0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1" fontId="14" fillId="3" borderId="0" xfId="0" applyNumberFormat="1" applyFont="1" applyFill="1" applyBorder="1" applyAlignment="1">
      <alignment horizontal="center"/>
    </xf>
    <xf numFmtId="164" fontId="10" fillId="0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12" fillId="0" borderId="0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10" fillId="0" borderId="1" xfId="0" applyNumberFormat="1" applyFont="1" applyFill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1" fontId="14" fillId="2" borderId="1" xfId="0" applyNumberFormat="1" applyFont="1" applyFill="1" applyBorder="1" applyAlignment="1">
      <alignment horizontal="center"/>
    </xf>
    <xf numFmtId="165" fontId="14" fillId="0" borderId="1" xfId="0" applyNumberFormat="1" applyFont="1" applyFill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" fontId="12" fillId="0" borderId="0" xfId="0" applyNumberFormat="1" applyFont="1" applyBorder="1" applyAlignment="1">
      <alignment horizontal="right"/>
    </xf>
    <xf numFmtId="1" fontId="6" fillId="0" borderId="1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right"/>
    </xf>
    <xf numFmtId="0" fontId="14" fillId="0" borderId="3" xfId="0" applyFont="1" applyFill="1" applyBorder="1" applyAlignment="1">
      <alignment horizontal="center"/>
    </xf>
    <xf numFmtId="165" fontId="14" fillId="0" borderId="3" xfId="0" applyNumberFormat="1" applyFont="1" applyBorder="1" applyAlignment="1">
      <alignment horizontal="center"/>
    </xf>
    <xf numFmtId="165" fontId="15" fillId="0" borderId="3" xfId="0" applyNumberFormat="1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8" fillId="0" borderId="1" xfId="0" applyFont="1" applyBorder="1"/>
    <xf numFmtId="0" fontId="6" fillId="0" borderId="0" xfId="0" applyFont="1" applyBorder="1" applyAlignment="1">
      <alignment horizontal="center"/>
    </xf>
    <xf numFmtId="0" fontId="21" fillId="0" borderId="0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165" fontId="10" fillId="0" borderId="0" xfId="0" applyNumberFormat="1" applyFont="1" applyAlignment="1">
      <alignment horizontal="center"/>
    </xf>
    <xf numFmtId="165" fontId="22" fillId="0" borderId="0" xfId="0" applyNumberFormat="1" applyFont="1" applyFill="1" applyAlignment="1">
      <alignment horizontal="center"/>
    </xf>
    <xf numFmtId="165" fontId="9" fillId="0" borderId="0" xfId="0" applyNumberFormat="1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1" fontId="10" fillId="0" borderId="0" xfId="0" applyNumberFormat="1" applyFont="1" applyAlignment="1">
      <alignment horizontal="center"/>
    </xf>
    <xf numFmtId="165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165" fontId="22" fillId="0" borderId="1" xfId="0" applyNumberFormat="1" applyFont="1" applyFill="1" applyBorder="1" applyAlignment="1">
      <alignment horizontal="center"/>
    </xf>
    <xf numFmtId="165" fontId="9" fillId="0" borderId="1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16" fillId="0" borderId="0" xfId="0" applyFont="1" applyFill="1" applyBorder="1" applyAlignment="1">
      <alignment horizontal="left"/>
    </xf>
    <xf numFmtId="2" fontId="13" fillId="0" borderId="1" xfId="0" applyNumberFormat="1" applyFont="1" applyFill="1" applyBorder="1" applyAlignment="1">
      <alignment horizontal="center"/>
    </xf>
    <xf numFmtId="1" fontId="10" fillId="0" borderId="1" xfId="0" applyNumberFormat="1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left"/>
    </xf>
    <xf numFmtId="0" fontId="22" fillId="0" borderId="0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12" fillId="0" borderId="3" xfId="0" applyFont="1" applyBorder="1" applyAlignment="1">
      <alignment horizontal="right"/>
    </xf>
    <xf numFmtId="164" fontId="14" fillId="0" borderId="0" xfId="0" applyNumberFormat="1" applyFont="1" applyBorder="1" applyAlignment="1">
      <alignment horizontal="center"/>
    </xf>
    <xf numFmtId="164" fontId="10" fillId="0" borderId="3" xfId="0" applyNumberFormat="1" applyFont="1" applyBorder="1" applyAlignment="1">
      <alignment horizontal="center"/>
    </xf>
    <xf numFmtId="164" fontId="12" fillId="0" borderId="3" xfId="0" applyNumberFormat="1" applyFont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165" fontId="10" fillId="0" borderId="0" xfId="0" applyNumberFormat="1" applyFont="1" applyBorder="1" applyAlignment="1">
      <alignment horizontal="center"/>
    </xf>
    <xf numFmtId="0" fontId="21" fillId="0" borderId="0" xfId="0" applyFont="1" applyBorder="1"/>
    <xf numFmtId="165" fontId="14" fillId="2" borderId="3" xfId="0" applyNumberFormat="1" applyFont="1" applyFill="1" applyBorder="1" applyAlignment="1">
      <alignment horizontal="center"/>
    </xf>
    <xf numFmtId="165" fontId="22" fillId="0" borderId="0" xfId="0" applyNumberFormat="1" applyFont="1" applyFill="1" applyBorder="1" applyAlignment="1">
      <alignment horizontal="center"/>
    </xf>
    <xf numFmtId="165" fontId="11" fillId="0" borderId="0" xfId="0" applyNumberFormat="1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1" fontId="23" fillId="0" borderId="0" xfId="0" applyNumberFormat="1" applyFont="1" applyFill="1" applyBorder="1" applyAlignment="1">
      <alignment horizontal="center"/>
    </xf>
    <xf numFmtId="1" fontId="15" fillId="0" borderId="3" xfId="0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1" fontId="10" fillId="0" borderId="0" xfId="0" applyNumberFormat="1" applyFont="1" applyBorder="1" applyAlignment="1">
      <alignment horizontal="center"/>
    </xf>
    <xf numFmtId="0" fontId="20" fillId="0" borderId="1" xfId="0" applyFont="1" applyBorder="1"/>
    <xf numFmtId="0" fontId="17" fillId="0" borderId="0" xfId="0" applyFont="1" applyBorder="1"/>
    <xf numFmtId="0" fontId="17" fillId="0" borderId="3" xfId="0" applyFont="1" applyBorder="1" applyAlignment="1">
      <alignment horizontal="left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33</xdr:row>
      <xdr:rowOff>0</xdr:rowOff>
    </xdr:from>
    <xdr:to>
      <xdr:col>11</xdr:col>
      <xdr:colOff>450850</xdr:colOff>
      <xdr:row>34</xdr:row>
      <xdr:rowOff>165100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7778750" y="6483350"/>
          <a:ext cx="1060450" cy="349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11</xdr:col>
      <xdr:colOff>450850</xdr:colOff>
      <xdr:row>34</xdr:row>
      <xdr:rowOff>165100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7778750" y="6483350"/>
          <a:ext cx="1060450" cy="349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9</xdr:col>
      <xdr:colOff>457200</xdr:colOff>
      <xdr:row>34</xdr:row>
      <xdr:rowOff>165100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6299200" y="6483350"/>
          <a:ext cx="1066800" cy="349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9</xdr:col>
      <xdr:colOff>457200</xdr:colOff>
      <xdr:row>34</xdr:row>
      <xdr:rowOff>165100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6299200" y="6483350"/>
          <a:ext cx="1066800" cy="349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74"/>
  <sheetViews>
    <sheetView tabSelected="1" workbookViewId="0">
      <selection activeCell="F2" sqref="F2"/>
    </sheetView>
  </sheetViews>
  <sheetFormatPr defaultRowHeight="14.5" x14ac:dyDescent="0.35"/>
  <sheetData>
    <row r="1" spans="1:14" x14ac:dyDescent="0.35">
      <c r="A1" t="s">
        <v>938</v>
      </c>
      <c r="B1" t="s">
        <v>939</v>
      </c>
      <c r="C1" t="s">
        <v>940</v>
      </c>
      <c r="D1" t="s">
        <v>2</v>
      </c>
      <c r="E1" t="s">
        <v>3</v>
      </c>
      <c r="F1" t="s">
        <v>4</v>
      </c>
      <c r="G1" t="s">
        <v>0</v>
      </c>
      <c r="H1" t="s">
        <v>1</v>
      </c>
      <c r="I1" t="s">
        <v>5</v>
      </c>
      <c r="J1" t="s">
        <v>6</v>
      </c>
      <c r="K1" t="s">
        <v>941</v>
      </c>
      <c r="L1" t="s">
        <v>650</v>
      </c>
      <c r="M1" t="s">
        <v>649</v>
      </c>
      <c r="N1" t="s">
        <v>7</v>
      </c>
    </row>
    <row r="2" spans="1:14" x14ac:dyDescent="0.35">
      <c r="A2">
        <f>MID(H2,3,2)+2000</f>
        <v>2013</v>
      </c>
      <c r="B2">
        <f>MID(H2,5,2)*1</f>
        <v>1</v>
      </c>
      <c r="C2">
        <f>MID(H2,7,2)*1</f>
        <v>13</v>
      </c>
      <c r="D2" t="s">
        <v>10</v>
      </c>
      <c r="E2" t="s">
        <v>11</v>
      </c>
      <c r="F2" t="s">
        <v>12</v>
      </c>
      <c r="G2" t="s">
        <v>8</v>
      </c>
      <c r="H2" t="s">
        <v>9</v>
      </c>
      <c r="I2">
        <v>4</v>
      </c>
      <c r="J2" t="s">
        <v>13</v>
      </c>
      <c r="L2" s="176">
        <f>-1*(ABS(IF((MID(H2,3,2)*1)&lt;13,VLOOKUP(F2,Station_pre2013,7),VLOOKUP(F2,Station_post2013,7))))</f>
        <v>-124</v>
      </c>
      <c r="M2">
        <f>IF((MID(H2,3,2)*1)&lt;13,VLOOKUP(F2,Station_pre2013,4),VLOOKUP(F2,Station_post2013,4))</f>
        <v>39.25</v>
      </c>
      <c r="N2">
        <v>0</v>
      </c>
    </row>
    <row r="3" spans="1:14" x14ac:dyDescent="0.35">
      <c r="A3">
        <f>MID(H3,3,2)+2000</f>
        <v>2013</v>
      </c>
      <c r="B3">
        <f>MID(H3,5,2)*1</f>
        <v>1</v>
      </c>
      <c r="C3">
        <f>MID(H3,7,2)*1</f>
        <v>14</v>
      </c>
      <c r="D3" t="s">
        <v>10</v>
      </c>
      <c r="E3" t="s">
        <v>11</v>
      </c>
      <c r="F3" t="s">
        <v>15</v>
      </c>
      <c r="G3" t="s">
        <v>8</v>
      </c>
      <c r="H3" t="s">
        <v>14</v>
      </c>
      <c r="I3">
        <v>5</v>
      </c>
      <c r="J3" t="s">
        <v>13</v>
      </c>
      <c r="L3" s="176">
        <f>-1*(ABS(IF((MID(H3,3,2)*1)&lt;13,VLOOKUP(F3,Station_pre2013,7),VLOOKUP(F3,Station_post2013,7))))</f>
        <v>-124.10833333333333</v>
      </c>
      <c r="M3">
        <f>IF((MID(H3,3,2)*1)&lt;13,VLOOKUP(F3,Station_pre2013,4),VLOOKUP(F3,Station_post2013,4))</f>
        <v>39.25</v>
      </c>
      <c r="N3">
        <v>0</v>
      </c>
    </row>
    <row r="4" spans="1:14" x14ac:dyDescent="0.35">
      <c r="A4">
        <f>MID(H4,3,2)+2000</f>
        <v>2013</v>
      </c>
      <c r="B4">
        <f>MID(H4,5,2)*1</f>
        <v>1</v>
      </c>
      <c r="C4">
        <f>MID(H4,7,2)*1</f>
        <v>18</v>
      </c>
      <c r="D4" t="s">
        <v>10</v>
      </c>
      <c r="E4" t="s">
        <v>17</v>
      </c>
      <c r="F4" t="s">
        <v>18</v>
      </c>
      <c r="G4" t="s">
        <v>8</v>
      </c>
      <c r="H4" t="s">
        <v>16</v>
      </c>
      <c r="I4">
        <v>4</v>
      </c>
      <c r="J4" t="s">
        <v>13</v>
      </c>
      <c r="L4" s="176">
        <f>-1*(ABS(IF((MID(H4,3,2)*1)&lt;13,VLOOKUP(F4,Station_pre2013,7),VLOOKUP(F4,Station_post2013,7))))</f>
        <v>-124.36166666666666</v>
      </c>
      <c r="M4">
        <f>IF((MID(H4,3,2)*1)&lt;13,VLOOKUP(F4,Station_pre2013,4),VLOOKUP(F4,Station_post2013,4))</f>
        <v>40.133333333333333</v>
      </c>
      <c r="N4">
        <v>0</v>
      </c>
    </row>
    <row r="5" spans="1:14" x14ac:dyDescent="0.35">
      <c r="A5">
        <f>MID(H5,3,2)+2000</f>
        <v>2013</v>
      </c>
      <c r="B5">
        <f>MID(H5,5,2)*1</f>
        <v>1</v>
      </c>
      <c r="C5">
        <f>MID(H5,7,2)*1</f>
        <v>19</v>
      </c>
      <c r="D5" t="s">
        <v>10</v>
      </c>
      <c r="E5" t="s">
        <v>17</v>
      </c>
      <c r="F5" t="s">
        <v>20</v>
      </c>
      <c r="G5" t="s">
        <v>8</v>
      </c>
      <c r="H5" t="s">
        <v>19</v>
      </c>
      <c r="I5">
        <v>5</v>
      </c>
      <c r="J5" t="s">
        <v>13</v>
      </c>
      <c r="L5" s="176">
        <f>-1*(ABS(IF((MID(H5,3,2)*1)&lt;13,VLOOKUP(F5,Station_pre2013,7),VLOOKUP(F5,Station_post2013,7))))</f>
        <v>-124.47083333333333</v>
      </c>
      <c r="M5">
        <f>IF((MID(H5,3,2)*1)&lt;13,VLOOKUP(F5,Station_pre2013,4),VLOOKUP(F5,Station_post2013,4))</f>
        <v>40.133333333333333</v>
      </c>
      <c r="N5">
        <v>0</v>
      </c>
    </row>
    <row r="6" spans="1:14" x14ac:dyDescent="0.35">
      <c r="A6">
        <f>MID(H6,3,2)+2000</f>
        <v>2013</v>
      </c>
      <c r="B6">
        <f>MID(H6,5,2)*1</f>
        <v>1</v>
      </c>
      <c r="C6">
        <f>MID(H6,7,2)*1</f>
        <v>20</v>
      </c>
      <c r="D6" t="s">
        <v>10</v>
      </c>
      <c r="E6" t="s">
        <v>22</v>
      </c>
      <c r="F6" t="s">
        <v>23</v>
      </c>
      <c r="G6" t="s">
        <v>8</v>
      </c>
      <c r="H6" t="s">
        <v>21</v>
      </c>
      <c r="I6">
        <v>1</v>
      </c>
      <c r="J6" t="s">
        <v>13</v>
      </c>
      <c r="L6" s="176">
        <f>-1*(ABS(IF((MID(H6,3,2)*1)&lt;13,VLOOKUP(F6,Station_pre2013,7),VLOOKUP(F6,Station_post2013,7))))</f>
        <v>-124.19</v>
      </c>
      <c r="M6">
        <f>IF((MID(H6,3,2)*1)&lt;13,VLOOKUP(F6,Station_pre2013,4),VLOOKUP(F6,Station_post2013,4))</f>
        <v>41.05833333333333</v>
      </c>
      <c r="N6">
        <v>0</v>
      </c>
    </row>
    <row r="7" spans="1:14" x14ac:dyDescent="0.35">
      <c r="A7">
        <f>MID(H7,3,2)+2000</f>
        <v>2013</v>
      </c>
      <c r="B7">
        <f>MID(H7,5,2)*1</f>
        <v>1</v>
      </c>
      <c r="C7">
        <f>MID(H7,7,2)*1</f>
        <v>23</v>
      </c>
      <c r="D7" t="s">
        <v>10</v>
      </c>
      <c r="E7" t="s">
        <v>22</v>
      </c>
      <c r="F7" t="s">
        <v>25</v>
      </c>
      <c r="G7" t="s">
        <v>8</v>
      </c>
      <c r="H7" t="s">
        <v>24</v>
      </c>
      <c r="I7">
        <v>4</v>
      </c>
      <c r="J7" t="s">
        <v>13</v>
      </c>
      <c r="L7" s="176">
        <f>-1*(ABS(IF((MID(H7,3,2)*1)&lt;13,VLOOKUP(F7,Station_pre2013,7),VLOOKUP(F7,Station_post2013,7))))</f>
        <v>-124.38833333333334</v>
      </c>
      <c r="M7">
        <f>IF((MID(H7,3,2)*1)&lt;13,VLOOKUP(F7,Station_pre2013,4),VLOOKUP(F7,Station_post2013,4))</f>
        <v>41.05833333333333</v>
      </c>
      <c r="N7">
        <v>0</v>
      </c>
    </row>
    <row r="8" spans="1:14" x14ac:dyDescent="0.35">
      <c r="A8">
        <f>MID(H8,3,2)+2000</f>
        <v>2010</v>
      </c>
      <c r="B8">
        <f>MID(H8,5,2)*1</f>
        <v>1</v>
      </c>
      <c r="C8">
        <f>MID(H8,7,2)*1</f>
        <v>1</v>
      </c>
      <c r="D8" t="s">
        <v>28</v>
      </c>
      <c r="E8" t="s">
        <v>29</v>
      </c>
      <c r="F8" t="s">
        <v>30</v>
      </c>
      <c r="G8" t="s">
        <v>26</v>
      </c>
      <c r="H8" t="s">
        <v>27</v>
      </c>
      <c r="I8">
        <v>2</v>
      </c>
      <c r="J8" t="s">
        <v>13</v>
      </c>
      <c r="L8" s="176">
        <f>-1*(ABS(IF((MID(H8,3,2)*1)&lt;13,VLOOKUP(F8,Station_pre2013,7),VLOOKUP(F8,Station_post2013,7))))</f>
        <v>-124.175</v>
      </c>
      <c r="M8">
        <f>IF((MID(H8,3,2)*1)&lt;13,VLOOKUP(F8,Station_pre2013,4),VLOOKUP(F8,Station_post2013,4))</f>
        <v>44.666666666666664</v>
      </c>
      <c r="N8">
        <v>0</v>
      </c>
    </row>
    <row r="9" spans="1:14" x14ac:dyDescent="0.35">
      <c r="A9">
        <f>MID(H9,3,2)+2000</f>
        <v>2010</v>
      </c>
      <c r="B9">
        <f>MID(H9,5,2)*1</f>
        <v>1</v>
      </c>
      <c r="C9">
        <f>MID(H9,7,2)*1</f>
        <v>13</v>
      </c>
      <c r="D9" t="s">
        <v>28</v>
      </c>
      <c r="E9" t="s">
        <v>32</v>
      </c>
      <c r="F9" t="s">
        <v>33</v>
      </c>
      <c r="G9" t="s">
        <v>26</v>
      </c>
      <c r="H9" t="s">
        <v>31</v>
      </c>
      <c r="I9">
        <v>1</v>
      </c>
      <c r="J9" t="s">
        <v>13</v>
      </c>
      <c r="L9" s="176">
        <f>-1*(ABS(IF((MID(H9,3,2)*1)&lt;13,VLOOKUP(F9,Station_pre2013,7),VLOOKUP(F9,Station_post2013,7))))</f>
        <v>-124.49166666666666</v>
      </c>
      <c r="M9">
        <f>IF((MID(H9,3,2)*1)&lt;13,VLOOKUP(F9,Station_pre2013,4),VLOOKUP(F9,Station_post2013,4))</f>
        <v>42.5</v>
      </c>
      <c r="N9">
        <v>0</v>
      </c>
    </row>
    <row r="10" spans="1:14" x14ac:dyDescent="0.35">
      <c r="A10">
        <f>MID(H10,3,2)+2000</f>
        <v>2010</v>
      </c>
      <c r="B10">
        <f>MID(H10,5,2)*1</f>
        <v>1</v>
      </c>
      <c r="C10">
        <f>MID(H10,7,2)*1</f>
        <v>18</v>
      </c>
      <c r="D10" t="s">
        <v>10</v>
      </c>
      <c r="E10" t="s">
        <v>35</v>
      </c>
      <c r="F10" t="s">
        <v>36</v>
      </c>
      <c r="G10" t="s">
        <v>26</v>
      </c>
      <c r="H10" t="s">
        <v>34</v>
      </c>
      <c r="I10">
        <v>1</v>
      </c>
      <c r="J10" t="s">
        <v>13</v>
      </c>
      <c r="L10" s="176">
        <f>-1*(ABS(IF((MID(H10,3,2)*1)&lt;13,VLOOKUP(F10,Station_pre2013,7),VLOOKUP(F10,Station_post2013,7))))</f>
        <v>-124.27166666666666</v>
      </c>
      <c r="M10">
        <f>IF((MID(H10,3,2)*1)&lt;13,VLOOKUP(F10,Station_pre2013,4),VLOOKUP(F10,Station_post2013,4))</f>
        <v>41.9</v>
      </c>
      <c r="N10">
        <v>0</v>
      </c>
    </row>
    <row r="11" spans="1:14" x14ac:dyDescent="0.35">
      <c r="A11">
        <f>MID(H11,3,2)+2000</f>
        <v>2010</v>
      </c>
      <c r="B11">
        <f>MID(H11,5,2)*1</f>
        <v>1</v>
      </c>
      <c r="C11">
        <f>MID(H11,7,2)*1</f>
        <v>19</v>
      </c>
      <c r="D11" t="s">
        <v>10</v>
      </c>
      <c r="E11" t="s">
        <v>35</v>
      </c>
      <c r="F11" t="s">
        <v>38</v>
      </c>
      <c r="G11" t="s">
        <v>26</v>
      </c>
      <c r="H11" t="s">
        <v>37</v>
      </c>
      <c r="I11">
        <v>2</v>
      </c>
      <c r="J11" t="s">
        <v>13</v>
      </c>
      <c r="L11" s="176">
        <f>-1*(ABS(IF((MID(H11,3,2)*1)&lt;13,VLOOKUP(F11,Station_pre2013,7),VLOOKUP(F11,Station_post2013,7))))</f>
        <v>-124.35416666666667</v>
      </c>
      <c r="M11">
        <f>IF((MID(H11,3,2)*1)&lt;13,VLOOKUP(F11,Station_pre2013,4),VLOOKUP(F11,Station_post2013,4))</f>
        <v>41.9</v>
      </c>
      <c r="N11">
        <v>0</v>
      </c>
    </row>
    <row r="12" spans="1:14" x14ac:dyDescent="0.35">
      <c r="A12">
        <f>MID(H12,3,2)+2000</f>
        <v>2010</v>
      </c>
      <c r="B12">
        <f>MID(H12,5,2)*1</f>
        <v>1</v>
      </c>
      <c r="C12">
        <f>MID(H12,7,2)*1</f>
        <v>20</v>
      </c>
      <c r="D12" t="s">
        <v>10</v>
      </c>
      <c r="E12" t="s">
        <v>35</v>
      </c>
      <c r="F12" t="s">
        <v>40</v>
      </c>
      <c r="G12" t="s">
        <v>26</v>
      </c>
      <c r="H12" t="s">
        <v>39</v>
      </c>
      <c r="I12">
        <v>3</v>
      </c>
      <c r="J12" t="s">
        <v>13</v>
      </c>
      <c r="L12" s="176">
        <f>-1*(ABS(IF((MID(H12,3,2)*1)&lt;13,VLOOKUP(F12,Station_pre2013,7),VLOOKUP(F12,Station_post2013,7))))</f>
        <v>-124.44499999999999</v>
      </c>
      <c r="M12">
        <f>IF((MID(H12,3,2)*1)&lt;13,VLOOKUP(F12,Station_pre2013,4),VLOOKUP(F12,Station_post2013,4))</f>
        <v>41.9</v>
      </c>
      <c r="N12">
        <v>0</v>
      </c>
    </row>
    <row r="13" spans="1:14" x14ac:dyDescent="0.35">
      <c r="A13">
        <f>MID(H13,3,2)+2000</f>
        <v>2010</v>
      </c>
      <c r="B13">
        <f>MID(H13,5,2)*1</f>
        <v>1</v>
      </c>
      <c r="C13">
        <f>MID(H13,7,2)*1</f>
        <v>24</v>
      </c>
      <c r="D13" t="s">
        <v>10</v>
      </c>
      <c r="E13" t="s">
        <v>22</v>
      </c>
      <c r="F13" t="s">
        <v>23</v>
      </c>
      <c r="G13" t="s">
        <v>26</v>
      </c>
      <c r="H13" t="s">
        <v>41</v>
      </c>
      <c r="I13">
        <v>1</v>
      </c>
      <c r="J13" t="s">
        <v>13</v>
      </c>
      <c r="L13" s="176">
        <f>-1*(ABS(IF((MID(H13,3,2)*1)&lt;13,VLOOKUP(F13,Station_pre2013,7),VLOOKUP(F13,Station_post2013,7))))</f>
        <v>-124.19</v>
      </c>
      <c r="M13">
        <f>IF((MID(H13,3,2)*1)&lt;13,VLOOKUP(F13,Station_pre2013,4),VLOOKUP(F13,Station_post2013,4))</f>
        <v>41.05833333333333</v>
      </c>
      <c r="N13">
        <v>0</v>
      </c>
    </row>
    <row r="14" spans="1:14" x14ac:dyDescent="0.35">
      <c r="A14">
        <f>MID(H14,3,2)+2000</f>
        <v>2010</v>
      </c>
      <c r="B14">
        <f>MID(H14,5,2)*1</f>
        <v>1</v>
      </c>
      <c r="C14">
        <f>MID(H14,7,2)*1</f>
        <v>29</v>
      </c>
      <c r="D14" t="s">
        <v>10</v>
      </c>
      <c r="E14" t="s">
        <v>43</v>
      </c>
      <c r="F14" t="s">
        <v>44</v>
      </c>
      <c r="G14" t="s">
        <v>26</v>
      </c>
      <c r="H14" t="s">
        <v>42</v>
      </c>
      <c r="I14">
        <v>1</v>
      </c>
      <c r="J14" t="s">
        <v>13</v>
      </c>
      <c r="L14" s="176">
        <f>-1*(ABS(IF((MID(H14,3,2)*1)&lt;13,VLOOKUP(F14,Station_pre2013,7),VLOOKUP(F14,Station_post2013,7))))</f>
        <v>-124.38500000000001</v>
      </c>
      <c r="M14">
        <f>IF((MID(H14,3,2)*1)&lt;13,VLOOKUP(F14,Station_pre2013,4),VLOOKUP(F14,Station_post2013,4))</f>
        <v>40.633333333333333</v>
      </c>
      <c r="N14">
        <v>0</v>
      </c>
    </row>
    <row r="15" spans="1:14" x14ac:dyDescent="0.35">
      <c r="A15">
        <f>MID(H15,3,2)+2000</f>
        <v>2010</v>
      </c>
      <c r="B15">
        <f>MID(H15,5,2)*1</f>
        <v>1</v>
      </c>
      <c r="C15">
        <f>MID(H15,7,2)*1</f>
        <v>30</v>
      </c>
      <c r="D15" t="s">
        <v>10</v>
      </c>
      <c r="E15" t="s">
        <v>43</v>
      </c>
      <c r="F15" t="s">
        <v>46</v>
      </c>
      <c r="G15" t="s">
        <v>26</v>
      </c>
      <c r="H15" t="s">
        <v>45</v>
      </c>
      <c r="I15">
        <v>2</v>
      </c>
      <c r="J15" t="s">
        <v>13</v>
      </c>
      <c r="L15" s="176">
        <f>-1*(ABS(IF((MID(H15,3,2)*1)&lt;13,VLOOKUP(F15,Station_pre2013,7),VLOOKUP(F15,Station_post2013,7))))</f>
        <v>-124.44499999999999</v>
      </c>
      <c r="M15">
        <f>IF((MID(H15,3,2)*1)&lt;13,VLOOKUP(F15,Station_pre2013,4),VLOOKUP(F15,Station_post2013,4))</f>
        <v>40.633333333333333</v>
      </c>
      <c r="N15">
        <v>0</v>
      </c>
    </row>
    <row r="16" spans="1:14" x14ac:dyDescent="0.35">
      <c r="A16">
        <f>MID(H16,3,2)+2000</f>
        <v>2010</v>
      </c>
      <c r="B16">
        <f>MID(H16,5,2)*1</f>
        <v>1</v>
      </c>
      <c r="C16">
        <f>MID(H16,7,2)*1</f>
        <v>31</v>
      </c>
      <c r="D16" t="s">
        <v>10</v>
      </c>
      <c r="E16" t="s">
        <v>43</v>
      </c>
      <c r="F16" t="s">
        <v>48</v>
      </c>
      <c r="G16" t="s">
        <v>26</v>
      </c>
      <c r="H16" t="s">
        <v>47</v>
      </c>
      <c r="I16">
        <v>3</v>
      </c>
      <c r="J16" t="s">
        <v>13</v>
      </c>
      <c r="L16" s="176">
        <f>-1*(ABS(IF((MID(H16,3,2)*1)&lt;13,VLOOKUP(F16,Station_pre2013,7),VLOOKUP(F16,Station_post2013,7))))</f>
        <v>-124.51</v>
      </c>
      <c r="M16">
        <f>IF((MID(H16,3,2)*1)&lt;13,VLOOKUP(F16,Station_pre2013,4),VLOOKUP(F16,Station_post2013,4))</f>
        <v>40.633333333333333</v>
      </c>
      <c r="N16">
        <v>0</v>
      </c>
    </row>
    <row r="17" spans="1:14" x14ac:dyDescent="0.35">
      <c r="A17">
        <f>MID(H17,3,2)+2000</f>
        <v>2010</v>
      </c>
      <c r="B17">
        <f>MID(H17,5,2)*1</f>
        <v>1</v>
      </c>
      <c r="C17">
        <f>MID(H17,7,2)*1</f>
        <v>35</v>
      </c>
      <c r="D17" t="s">
        <v>10</v>
      </c>
      <c r="E17" t="s">
        <v>50</v>
      </c>
      <c r="F17" t="s">
        <v>51</v>
      </c>
      <c r="G17" t="s">
        <v>26</v>
      </c>
      <c r="H17" t="s">
        <v>49</v>
      </c>
      <c r="I17">
        <v>2</v>
      </c>
      <c r="J17" t="s">
        <v>13</v>
      </c>
      <c r="L17" s="176">
        <f>-1*(ABS(IF((MID(H17,3,2)*1)&lt;13,VLOOKUP(F17,Station_pre2013,7),VLOOKUP(F17,Station_post2013,7))))</f>
        <v>-124.12833333333333</v>
      </c>
      <c r="M17">
        <f>IF((MID(H17,3,2)*1)&lt;13,VLOOKUP(F17,Station_pre2013,4),VLOOKUP(F17,Station_post2013,4))</f>
        <v>40.033333333333331</v>
      </c>
      <c r="N17">
        <v>0</v>
      </c>
    </row>
    <row r="18" spans="1:14" x14ac:dyDescent="0.35">
      <c r="A18">
        <f>MID(H18,3,2)+2000</f>
        <v>2010</v>
      </c>
      <c r="B18">
        <f>MID(H18,5,2)*1</f>
        <v>1</v>
      </c>
      <c r="C18">
        <f>MID(H18,7,2)*1</f>
        <v>36</v>
      </c>
      <c r="D18" t="s">
        <v>10</v>
      </c>
      <c r="E18" t="s">
        <v>50</v>
      </c>
      <c r="F18" t="s">
        <v>53</v>
      </c>
      <c r="G18" t="s">
        <v>26</v>
      </c>
      <c r="H18" t="s">
        <v>52</v>
      </c>
      <c r="I18">
        <v>3</v>
      </c>
      <c r="J18" t="s">
        <v>13</v>
      </c>
      <c r="L18" s="176">
        <f>-1*(ABS(IF((MID(H18,3,2)*1)&lt;13,VLOOKUP(F18,Station_pre2013,7),VLOOKUP(F18,Station_post2013,7))))</f>
        <v>-124.19333333333333</v>
      </c>
      <c r="M18">
        <f>IF((MID(H18,3,2)*1)&lt;13,VLOOKUP(F18,Station_pre2013,4),VLOOKUP(F18,Station_post2013,4))</f>
        <v>40.033333333333331</v>
      </c>
      <c r="N18">
        <v>0</v>
      </c>
    </row>
    <row r="19" spans="1:14" x14ac:dyDescent="0.35">
      <c r="A19">
        <f>MID(H19,3,2)+2000</f>
        <v>2010</v>
      </c>
      <c r="B19">
        <f>MID(H19,5,2)*1</f>
        <v>1</v>
      </c>
      <c r="C19">
        <f>MID(H19,7,2)*1</f>
        <v>37</v>
      </c>
      <c r="D19" t="s">
        <v>10</v>
      </c>
      <c r="E19" t="s">
        <v>50</v>
      </c>
      <c r="F19" t="s">
        <v>55</v>
      </c>
      <c r="G19" t="s">
        <v>26</v>
      </c>
      <c r="H19" t="s">
        <v>54</v>
      </c>
      <c r="I19">
        <v>4</v>
      </c>
      <c r="J19" t="s">
        <v>13</v>
      </c>
      <c r="L19" s="176">
        <f>-1*(ABS(IF((MID(H19,3,2)*1)&lt;13,VLOOKUP(F19,Station_pre2013,7),VLOOKUP(F19,Station_post2013,7))))</f>
        <v>-124.3</v>
      </c>
      <c r="M19">
        <f>IF((MID(H19,3,2)*1)&lt;13,VLOOKUP(F19,Station_pre2013,4),VLOOKUP(F19,Station_post2013,4))</f>
        <v>40.033333333333331</v>
      </c>
      <c r="N19">
        <v>0</v>
      </c>
    </row>
    <row r="20" spans="1:14" x14ac:dyDescent="0.35">
      <c r="A20">
        <f>MID(H20,3,2)+2000</f>
        <v>2010</v>
      </c>
      <c r="B20">
        <f>MID(H20,5,2)*1</f>
        <v>1</v>
      </c>
      <c r="C20">
        <f>MID(H20,7,2)*1</f>
        <v>38</v>
      </c>
      <c r="D20" t="s">
        <v>10</v>
      </c>
      <c r="E20" t="s">
        <v>50</v>
      </c>
      <c r="F20" t="s">
        <v>57</v>
      </c>
      <c r="G20" t="s">
        <v>26</v>
      </c>
      <c r="H20" t="s">
        <v>56</v>
      </c>
      <c r="I20">
        <v>5</v>
      </c>
      <c r="J20" t="s">
        <v>13</v>
      </c>
      <c r="L20" s="176">
        <f>-1*(ABS(IF((MID(H20,3,2)*1)&lt;13,VLOOKUP(F20,Station_pre2013,7),VLOOKUP(F20,Station_post2013,7))))</f>
        <v>-124.40666666666667</v>
      </c>
      <c r="M20">
        <f>IF((MID(H20,3,2)*1)&lt;13,VLOOKUP(F20,Station_pre2013,4),VLOOKUP(F20,Station_post2013,4))</f>
        <v>40.033333333333331</v>
      </c>
      <c r="N20">
        <v>0</v>
      </c>
    </row>
    <row r="21" spans="1:14" x14ac:dyDescent="0.35">
      <c r="A21">
        <f>MID(H21,3,2)+2000</f>
        <v>2010</v>
      </c>
      <c r="B21">
        <f>MID(H21,5,2)*1</f>
        <v>1</v>
      </c>
      <c r="C21">
        <f>MID(H21,7,2)*1</f>
        <v>39</v>
      </c>
      <c r="D21" t="s">
        <v>10</v>
      </c>
      <c r="E21" t="s">
        <v>11</v>
      </c>
      <c r="F21" t="s">
        <v>59</v>
      </c>
      <c r="G21" t="s">
        <v>26</v>
      </c>
      <c r="H21" t="s">
        <v>58</v>
      </c>
      <c r="I21">
        <v>1</v>
      </c>
      <c r="J21" t="s">
        <v>13</v>
      </c>
      <c r="L21" s="176">
        <f>-1*(ABS(IF((MID(H21,3,2)*1)&lt;13,VLOOKUP(F21,Station_pre2013,7),VLOOKUP(F21,Station_post2013,7))))</f>
        <v>-123.80333333333333</v>
      </c>
      <c r="M21">
        <f>IF((MID(H21,3,2)*1)&lt;13,VLOOKUP(F21,Station_pre2013,4),VLOOKUP(F21,Station_post2013,4))</f>
        <v>39.25</v>
      </c>
      <c r="N21">
        <v>0</v>
      </c>
    </row>
    <row r="22" spans="1:14" x14ac:dyDescent="0.35">
      <c r="A22">
        <f>MID(H22,3,2)+2000</f>
        <v>2010</v>
      </c>
      <c r="B22">
        <f>MID(H22,5,2)*1</f>
        <v>1</v>
      </c>
      <c r="C22">
        <f>MID(H22,7,2)*1</f>
        <v>40</v>
      </c>
      <c r="D22" t="s">
        <v>10</v>
      </c>
      <c r="E22" t="s">
        <v>11</v>
      </c>
      <c r="F22" t="s">
        <v>61</v>
      </c>
      <c r="G22" t="s">
        <v>26</v>
      </c>
      <c r="H22" t="s">
        <v>60</v>
      </c>
      <c r="I22">
        <v>2</v>
      </c>
      <c r="J22" t="s">
        <v>13</v>
      </c>
      <c r="L22" s="176">
        <f>-1*(ABS(IF((MID(H22,3,2)*1)&lt;13,VLOOKUP(F22,Station_pre2013,7),VLOOKUP(F22,Station_post2013,7))))</f>
        <v>-123.82916666666667</v>
      </c>
      <c r="M22">
        <f>IF((MID(H22,3,2)*1)&lt;13,VLOOKUP(F22,Station_pre2013,4),VLOOKUP(F22,Station_post2013,4))</f>
        <v>39.25</v>
      </c>
      <c r="N22">
        <v>0</v>
      </c>
    </row>
    <row r="23" spans="1:14" x14ac:dyDescent="0.35">
      <c r="A23">
        <f>MID(H23,3,2)+2000</f>
        <v>2010</v>
      </c>
      <c r="B23">
        <f>MID(H23,5,2)*1</f>
        <v>1</v>
      </c>
      <c r="C23">
        <f>MID(H23,7,2)*1</f>
        <v>41</v>
      </c>
      <c r="D23" t="s">
        <v>10</v>
      </c>
      <c r="E23" t="s">
        <v>11</v>
      </c>
      <c r="F23" t="s">
        <v>63</v>
      </c>
      <c r="G23" t="s">
        <v>26</v>
      </c>
      <c r="H23" t="s">
        <v>62</v>
      </c>
      <c r="I23">
        <v>3</v>
      </c>
      <c r="J23" t="s">
        <v>13</v>
      </c>
      <c r="L23" s="176">
        <f>-1*(ABS(IF((MID(H23,3,2)*1)&lt;13,VLOOKUP(F23,Station_pre2013,7),VLOOKUP(F23,Station_post2013,7))))</f>
        <v>-123.89166666666667</v>
      </c>
      <c r="M23">
        <f>IF((MID(H23,3,2)*1)&lt;13,VLOOKUP(F23,Station_pre2013,4),VLOOKUP(F23,Station_post2013,4))</f>
        <v>39.25</v>
      </c>
      <c r="N23">
        <v>0</v>
      </c>
    </row>
    <row r="24" spans="1:14" x14ac:dyDescent="0.35">
      <c r="A24">
        <f>MID(H24,3,2)+2000</f>
        <v>2010</v>
      </c>
      <c r="B24">
        <f>MID(H24,5,2)*1</f>
        <v>1</v>
      </c>
      <c r="C24">
        <f>MID(H24,7,2)*1</f>
        <v>42</v>
      </c>
      <c r="D24" t="s">
        <v>10</v>
      </c>
      <c r="E24" t="s">
        <v>11</v>
      </c>
      <c r="F24" t="s">
        <v>12</v>
      </c>
      <c r="G24" t="s">
        <v>26</v>
      </c>
      <c r="H24" t="s">
        <v>64</v>
      </c>
      <c r="I24">
        <v>4</v>
      </c>
      <c r="J24" t="s">
        <v>13</v>
      </c>
      <c r="L24" s="176">
        <f>-1*(ABS(IF((MID(H24,3,2)*1)&lt;13,VLOOKUP(F24,Station_pre2013,7),VLOOKUP(F24,Station_post2013,7))))</f>
        <v>-124</v>
      </c>
      <c r="M24">
        <f>IF((MID(H24,3,2)*1)&lt;13,VLOOKUP(F24,Station_pre2013,4),VLOOKUP(F24,Station_post2013,4))</f>
        <v>39.25</v>
      </c>
      <c r="N24">
        <v>0</v>
      </c>
    </row>
    <row r="25" spans="1:14" x14ac:dyDescent="0.35">
      <c r="A25">
        <f>MID(H25,3,2)+2000</f>
        <v>2010</v>
      </c>
      <c r="B25">
        <f>MID(H25,5,2)*1</f>
        <v>1</v>
      </c>
      <c r="C25">
        <f>MID(H25,7,2)*1</f>
        <v>43</v>
      </c>
      <c r="D25" t="s">
        <v>10</v>
      </c>
      <c r="E25" t="s">
        <v>11</v>
      </c>
      <c r="F25" t="s">
        <v>15</v>
      </c>
      <c r="G25" t="s">
        <v>26</v>
      </c>
      <c r="H25" t="s">
        <v>65</v>
      </c>
      <c r="I25">
        <v>5</v>
      </c>
      <c r="J25" t="s">
        <v>13</v>
      </c>
      <c r="L25" s="176">
        <f>-1*(ABS(IF((MID(H25,3,2)*1)&lt;13,VLOOKUP(F25,Station_pre2013,7),VLOOKUP(F25,Station_post2013,7))))</f>
        <v>-124.10666666666667</v>
      </c>
      <c r="M25">
        <f>IF((MID(H25,3,2)*1)&lt;13,VLOOKUP(F25,Station_pre2013,4),VLOOKUP(F25,Station_post2013,4))</f>
        <v>39.25</v>
      </c>
      <c r="N25">
        <v>0</v>
      </c>
    </row>
    <row r="26" spans="1:14" x14ac:dyDescent="0.35">
      <c r="A26">
        <f>MID(H26,3,2)+2000</f>
        <v>2010</v>
      </c>
      <c r="B26">
        <f>MID(H26,5,2)*1</f>
        <v>1</v>
      </c>
      <c r="C26">
        <f>MID(H26,7,2)*1</f>
        <v>44</v>
      </c>
      <c r="D26" t="s">
        <v>10</v>
      </c>
      <c r="E26" t="s">
        <v>67</v>
      </c>
      <c r="F26" t="s">
        <v>68</v>
      </c>
      <c r="G26" t="s">
        <v>26</v>
      </c>
      <c r="H26" t="s">
        <v>66</v>
      </c>
      <c r="I26">
        <v>1</v>
      </c>
      <c r="J26" t="s">
        <v>13</v>
      </c>
      <c r="L26" s="176">
        <f>-1*(ABS(IF((MID(H26,3,2)*1)&lt;13,VLOOKUP(F26,Station_pre2013,7),VLOOKUP(F26,Station_post2013,7))))</f>
        <v>-123.545</v>
      </c>
      <c r="M26">
        <f>IF((MID(H26,3,2)*1)&lt;13,VLOOKUP(F26,Station_pre2013,4),VLOOKUP(F26,Station_post2013,4))</f>
        <v>38.75</v>
      </c>
      <c r="N26">
        <v>0</v>
      </c>
    </row>
    <row r="27" spans="1:14" x14ac:dyDescent="0.35">
      <c r="A27">
        <f>MID(H27,3,2)+2000</f>
        <v>2010</v>
      </c>
      <c r="B27">
        <f>MID(H27,5,2)*1</f>
        <v>1</v>
      </c>
      <c r="C27">
        <f>MID(H27,7,2)*1</f>
        <v>47</v>
      </c>
      <c r="D27" t="s">
        <v>10</v>
      </c>
      <c r="E27" t="s">
        <v>67</v>
      </c>
      <c r="F27" t="s">
        <v>70</v>
      </c>
      <c r="G27" t="s">
        <v>26</v>
      </c>
      <c r="H27" t="s">
        <v>69</v>
      </c>
      <c r="I27">
        <v>4</v>
      </c>
      <c r="J27" t="s">
        <v>13</v>
      </c>
      <c r="L27" s="176">
        <f>-1*(ABS(IF((MID(H27,3,2)*1)&lt;13,VLOOKUP(F27,Station_pre2013,7),VLOOKUP(F27,Station_post2013,7))))</f>
        <v>-123.74</v>
      </c>
      <c r="M27">
        <f>IF((MID(H27,3,2)*1)&lt;13,VLOOKUP(F27,Station_pre2013,4),VLOOKUP(F27,Station_post2013,4))</f>
        <v>38.75</v>
      </c>
      <c r="N27">
        <v>0</v>
      </c>
    </row>
    <row r="28" spans="1:14" x14ac:dyDescent="0.35">
      <c r="A28">
        <f>MID(H28,3,2)+2000</f>
        <v>2010</v>
      </c>
      <c r="B28">
        <f>MID(H28,5,2)*1</f>
        <v>1</v>
      </c>
      <c r="C28">
        <f>MID(H28,7,2)*1</f>
        <v>48</v>
      </c>
      <c r="D28" t="s">
        <v>10</v>
      </c>
      <c r="E28" t="s">
        <v>67</v>
      </c>
      <c r="F28" t="s">
        <v>72</v>
      </c>
      <c r="G28" t="s">
        <v>26</v>
      </c>
      <c r="H28" t="s">
        <v>71</v>
      </c>
      <c r="I28">
        <v>5</v>
      </c>
      <c r="J28" t="s">
        <v>13</v>
      </c>
      <c r="L28" s="176">
        <f>-1*(ABS(IF((MID(H28,3,2)*1)&lt;13,VLOOKUP(F28,Station_pre2013,7),VLOOKUP(F28,Station_post2013,7))))</f>
        <v>-123.84583333333333</v>
      </c>
      <c r="M28">
        <f>IF((MID(H28,3,2)*1)&lt;13,VLOOKUP(F28,Station_pre2013,4),VLOOKUP(F28,Station_post2013,4))</f>
        <v>38.75</v>
      </c>
      <c r="N28">
        <v>0</v>
      </c>
    </row>
    <row r="29" spans="1:14" x14ac:dyDescent="0.35">
      <c r="A29">
        <f>MID(H29,3,2)+2000</f>
        <v>2010</v>
      </c>
      <c r="B29">
        <f>MID(H29,5,2)*1</f>
        <v>1</v>
      </c>
      <c r="C29">
        <f>MID(H29,7,2)*1</f>
        <v>49</v>
      </c>
      <c r="D29" t="s">
        <v>10</v>
      </c>
      <c r="E29" t="s">
        <v>74</v>
      </c>
      <c r="F29" t="s">
        <v>75</v>
      </c>
      <c r="G29" t="s">
        <v>26</v>
      </c>
      <c r="H29" t="s">
        <v>73</v>
      </c>
      <c r="I29">
        <v>1</v>
      </c>
      <c r="J29" t="s">
        <v>13</v>
      </c>
      <c r="L29" s="176">
        <f>-1*(ABS(IF((MID(H29,3,2)*1)&lt;13,VLOOKUP(F29,Station_pre2013,7),VLOOKUP(F29,Station_post2013,7))))</f>
        <v>-123.24583333333334</v>
      </c>
      <c r="M29">
        <f>IF((MID(H29,3,2)*1)&lt;13,VLOOKUP(F29,Station_pre2013,4),VLOOKUP(F29,Station_post2013,4))</f>
        <v>38.5</v>
      </c>
      <c r="N29">
        <v>0</v>
      </c>
    </row>
    <row r="30" spans="1:14" x14ac:dyDescent="0.35">
      <c r="A30">
        <f>MID(H30,3,2)+2000</f>
        <v>2010</v>
      </c>
      <c r="B30">
        <f>MID(H30,5,2)*1</f>
        <v>1</v>
      </c>
      <c r="C30">
        <f>MID(H30,7,2)*1</f>
        <v>50</v>
      </c>
      <c r="D30" t="s">
        <v>10</v>
      </c>
      <c r="E30" t="s">
        <v>74</v>
      </c>
      <c r="F30" t="s">
        <v>77</v>
      </c>
      <c r="G30" t="s">
        <v>26</v>
      </c>
      <c r="H30" t="s">
        <v>76</v>
      </c>
      <c r="I30">
        <v>2</v>
      </c>
      <c r="J30" t="s">
        <v>13</v>
      </c>
      <c r="L30" s="176">
        <f>-1*(ABS(IF((MID(H30,3,2)*1)&lt;13,VLOOKUP(F30,Station_pre2013,7),VLOOKUP(F30,Station_post2013,7))))</f>
        <v>-123.28</v>
      </c>
      <c r="M30">
        <f>IF((MID(H30,3,2)*1)&lt;13,VLOOKUP(F30,Station_pre2013,4),VLOOKUP(F30,Station_post2013,4))</f>
        <v>38.5</v>
      </c>
      <c r="N30">
        <v>0</v>
      </c>
    </row>
    <row r="31" spans="1:14" x14ac:dyDescent="0.35">
      <c r="A31">
        <f>MID(H31,3,2)+2000</f>
        <v>2010</v>
      </c>
      <c r="B31">
        <f>MID(H31,5,2)*1</f>
        <v>1</v>
      </c>
      <c r="C31">
        <f>MID(H31,7,2)*1</f>
        <v>52</v>
      </c>
      <c r="D31" t="s">
        <v>10</v>
      </c>
      <c r="E31" t="s">
        <v>74</v>
      </c>
      <c r="F31" t="s">
        <v>79</v>
      </c>
      <c r="G31" t="s">
        <v>26</v>
      </c>
      <c r="H31" t="s">
        <v>78</v>
      </c>
      <c r="I31">
        <v>4</v>
      </c>
      <c r="J31" t="s">
        <v>13</v>
      </c>
      <c r="L31" s="176">
        <f>-1*(ABS(IF((MID(H31,3,2)*1)&lt;13,VLOOKUP(F31,Station_pre2013,7),VLOOKUP(F31,Station_post2013,7))))</f>
        <v>-123.45833333333333</v>
      </c>
      <c r="M31">
        <f>IF((MID(H31,3,2)*1)&lt;13,VLOOKUP(F31,Station_pre2013,4),VLOOKUP(F31,Station_post2013,4))</f>
        <v>38.5</v>
      </c>
      <c r="N31">
        <v>0</v>
      </c>
    </row>
    <row r="32" spans="1:14" x14ac:dyDescent="0.35">
      <c r="A32">
        <f>MID(H32,3,2)+2000</f>
        <v>2011</v>
      </c>
      <c r="B32">
        <f>MID(H32,5,2)*1</f>
        <v>1</v>
      </c>
      <c r="C32">
        <f>MID(H32,7,2)*1</f>
        <v>4</v>
      </c>
      <c r="D32" t="s">
        <v>28</v>
      </c>
      <c r="E32" t="s">
        <v>82</v>
      </c>
      <c r="F32" t="s">
        <v>83</v>
      </c>
      <c r="G32" t="s">
        <v>80</v>
      </c>
      <c r="H32" t="s">
        <v>81</v>
      </c>
      <c r="I32">
        <v>3</v>
      </c>
      <c r="J32" t="s">
        <v>13</v>
      </c>
      <c r="L32" s="176">
        <f>-1*(ABS(IF((MID(H32,3,2)*1)&lt;13,VLOOKUP(F32,Station_pre2013,7),VLOOKUP(F32,Station_post2013,7))))</f>
        <v>-124.27500000000001</v>
      </c>
      <c r="M32">
        <f>IF((MID(H32,3,2)*1)&lt;13,VLOOKUP(F32,Station_pre2013,4),VLOOKUP(F32,Station_post2013,4))</f>
        <v>44</v>
      </c>
      <c r="N32">
        <v>0</v>
      </c>
    </row>
    <row r="33" spans="1:14" x14ac:dyDescent="0.35">
      <c r="A33">
        <f>MID(H33,3,2)+2000</f>
        <v>2011</v>
      </c>
      <c r="B33">
        <f>MID(H33,5,2)*1</f>
        <v>1</v>
      </c>
      <c r="C33">
        <f>MID(H33,7,2)*1</f>
        <v>7</v>
      </c>
      <c r="D33" t="s">
        <v>28</v>
      </c>
      <c r="E33" t="s">
        <v>85</v>
      </c>
      <c r="F33" t="s">
        <v>86</v>
      </c>
      <c r="G33" t="s">
        <v>80</v>
      </c>
      <c r="H33" t="s">
        <v>84</v>
      </c>
      <c r="I33">
        <v>1</v>
      </c>
      <c r="J33" t="s">
        <v>13</v>
      </c>
      <c r="L33" s="176">
        <f>-1*(ABS(IF((MID(H33,3,2)*1)&lt;13,VLOOKUP(F33,Station_pre2013,7),VLOOKUP(F33,Station_post2013,7))))</f>
        <v>-124.43</v>
      </c>
      <c r="M33">
        <f>IF((MID(H33,3,2)*1)&lt;13,VLOOKUP(F33,Station_pre2013,4),VLOOKUP(F33,Station_post2013,4))</f>
        <v>43.216666666666669</v>
      </c>
      <c r="N33">
        <v>0</v>
      </c>
    </row>
    <row r="34" spans="1:14" x14ac:dyDescent="0.35">
      <c r="A34">
        <f>MID(H34,3,2)+2000</f>
        <v>2011</v>
      </c>
      <c r="B34">
        <f>MID(H34,5,2)*1</f>
        <v>1</v>
      </c>
      <c r="C34">
        <f>MID(H34,7,2)*1</f>
        <v>9</v>
      </c>
      <c r="D34" t="s">
        <v>28</v>
      </c>
      <c r="E34" t="s">
        <v>85</v>
      </c>
      <c r="F34" t="s">
        <v>88</v>
      </c>
      <c r="G34" t="s">
        <v>80</v>
      </c>
      <c r="H34" t="s">
        <v>87</v>
      </c>
      <c r="I34">
        <v>3</v>
      </c>
      <c r="J34" t="s">
        <v>13</v>
      </c>
      <c r="L34" s="176">
        <f>-1*(ABS(IF((MID(H34,3,2)*1)&lt;13,VLOOKUP(F34,Station_pre2013,7),VLOOKUP(F34,Station_post2013,7))))</f>
        <v>-124.575</v>
      </c>
      <c r="M34">
        <f>IF((MID(H34,3,2)*1)&lt;13,VLOOKUP(F34,Station_pre2013,4),VLOOKUP(F34,Station_post2013,4))</f>
        <v>43.216666666666669</v>
      </c>
      <c r="N34">
        <v>0</v>
      </c>
    </row>
    <row r="35" spans="1:14" x14ac:dyDescent="0.35">
      <c r="A35">
        <f>MID(H35,3,2)+2000</f>
        <v>2011</v>
      </c>
      <c r="B35">
        <f>MID(H35,5,2)*1</f>
        <v>1</v>
      </c>
      <c r="C35">
        <f>MID(H35,7,2)*1</f>
        <v>10</v>
      </c>
      <c r="D35" t="s">
        <v>28</v>
      </c>
      <c r="E35" t="s">
        <v>85</v>
      </c>
      <c r="F35" t="s">
        <v>90</v>
      </c>
      <c r="G35" t="s">
        <v>80</v>
      </c>
      <c r="H35" t="s">
        <v>89</v>
      </c>
      <c r="I35">
        <v>4</v>
      </c>
      <c r="J35" t="s">
        <v>13</v>
      </c>
      <c r="L35" s="176">
        <f>-1*(ABS(IF((MID(H35,3,2)*1)&lt;13,VLOOKUP(F35,Station_pre2013,7),VLOOKUP(F35,Station_post2013,7))))</f>
        <v>-124.65333333333334</v>
      </c>
      <c r="M35">
        <f>IF((MID(H35,3,2)*1)&lt;13,VLOOKUP(F35,Station_pre2013,4),VLOOKUP(F35,Station_post2013,4))</f>
        <v>43.216666666666669</v>
      </c>
      <c r="N35">
        <v>0</v>
      </c>
    </row>
    <row r="36" spans="1:14" x14ac:dyDescent="0.35">
      <c r="A36">
        <f>MID(H36,3,2)+2000</f>
        <v>2011</v>
      </c>
      <c r="B36">
        <f>MID(H36,5,2)*1</f>
        <v>1</v>
      </c>
      <c r="C36">
        <f>MID(H36,7,2)*1</f>
        <v>11</v>
      </c>
      <c r="D36" t="s">
        <v>28</v>
      </c>
      <c r="E36" t="s">
        <v>85</v>
      </c>
      <c r="F36" t="s">
        <v>92</v>
      </c>
      <c r="G36" t="s">
        <v>80</v>
      </c>
      <c r="H36" t="s">
        <v>91</v>
      </c>
      <c r="I36">
        <v>5</v>
      </c>
      <c r="J36" t="s">
        <v>13</v>
      </c>
      <c r="L36" s="176">
        <f>-1*(ABS(IF((MID(H36,3,2)*1)&lt;13,VLOOKUP(F36,Station_pre2013,7),VLOOKUP(F36,Station_post2013,7))))</f>
        <v>-124.76666666666667</v>
      </c>
      <c r="M36">
        <f>IF((MID(H36,3,2)*1)&lt;13,VLOOKUP(F36,Station_pre2013,4),VLOOKUP(F36,Station_post2013,4))</f>
        <v>43.216666666666669</v>
      </c>
      <c r="N36">
        <v>0</v>
      </c>
    </row>
    <row r="37" spans="1:14" x14ac:dyDescent="0.35">
      <c r="A37">
        <f>MID(H37,3,2)+2000</f>
        <v>2011</v>
      </c>
      <c r="B37">
        <f>MID(H37,5,2)*1</f>
        <v>1</v>
      </c>
      <c r="C37">
        <f>MID(H37,7,2)*1</f>
        <v>12</v>
      </c>
      <c r="D37" t="s">
        <v>28</v>
      </c>
      <c r="E37" t="s">
        <v>32</v>
      </c>
      <c r="F37" t="s">
        <v>33</v>
      </c>
      <c r="G37" t="s">
        <v>80</v>
      </c>
      <c r="H37" t="s">
        <v>93</v>
      </c>
      <c r="I37">
        <v>1</v>
      </c>
      <c r="J37" t="s">
        <v>13</v>
      </c>
      <c r="L37" s="176">
        <f>-1*(ABS(IF((MID(H37,3,2)*1)&lt;13,VLOOKUP(F37,Station_pre2013,7),VLOOKUP(F37,Station_post2013,7))))</f>
        <v>-124.49166666666666</v>
      </c>
      <c r="M37">
        <f>IF((MID(H37,3,2)*1)&lt;13,VLOOKUP(F37,Station_pre2013,4),VLOOKUP(F37,Station_post2013,4))</f>
        <v>42.5</v>
      </c>
      <c r="N37">
        <v>0</v>
      </c>
    </row>
    <row r="38" spans="1:14" x14ac:dyDescent="0.35">
      <c r="A38">
        <f>MID(H38,3,2)+2000</f>
        <v>2011</v>
      </c>
      <c r="B38">
        <f>MID(H38,5,2)*1</f>
        <v>1</v>
      </c>
      <c r="C38">
        <f>MID(H38,7,2)*1</f>
        <v>13</v>
      </c>
      <c r="D38" t="s">
        <v>28</v>
      </c>
      <c r="E38" t="s">
        <v>32</v>
      </c>
      <c r="F38" t="s">
        <v>95</v>
      </c>
      <c r="G38" t="s">
        <v>80</v>
      </c>
      <c r="H38" t="s">
        <v>94</v>
      </c>
      <c r="I38">
        <v>2</v>
      </c>
      <c r="J38" t="s">
        <v>13</v>
      </c>
      <c r="L38" s="176">
        <f>-1*(ABS(IF((MID(H38,3,2)*1)&lt;13,VLOOKUP(F38,Station_pre2013,7),VLOOKUP(F38,Station_post2013,7))))</f>
        <v>-124.54166666666667</v>
      </c>
      <c r="M38">
        <f>IF((MID(H38,3,2)*1)&lt;13,VLOOKUP(F38,Station_pre2013,4),VLOOKUP(F38,Station_post2013,4))</f>
        <v>42.5</v>
      </c>
      <c r="N38">
        <v>0</v>
      </c>
    </row>
    <row r="39" spans="1:14" x14ac:dyDescent="0.35">
      <c r="A39">
        <f>MID(H39,3,2)+2000</f>
        <v>2011</v>
      </c>
      <c r="B39">
        <f>MID(H39,5,2)*1</f>
        <v>1</v>
      </c>
      <c r="C39">
        <f>MID(H39,7,2)*1</f>
        <v>14</v>
      </c>
      <c r="D39" t="s">
        <v>28</v>
      </c>
      <c r="E39" t="s">
        <v>32</v>
      </c>
      <c r="F39" t="s">
        <v>97</v>
      </c>
      <c r="G39" t="s">
        <v>80</v>
      </c>
      <c r="H39" t="s">
        <v>96</v>
      </c>
      <c r="I39">
        <v>3</v>
      </c>
      <c r="J39" t="s">
        <v>13</v>
      </c>
      <c r="L39" s="176">
        <f>-1*(ABS(IF((MID(H39,3,2)*1)&lt;13,VLOOKUP(F39,Station_pre2013,7),VLOOKUP(F39,Station_post2013,7))))</f>
        <v>-124.6</v>
      </c>
      <c r="M39">
        <f>IF((MID(H39,3,2)*1)&lt;13,VLOOKUP(F39,Station_pre2013,4),VLOOKUP(F39,Station_post2013,4))</f>
        <v>42.5</v>
      </c>
      <c r="N39">
        <v>0</v>
      </c>
    </row>
    <row r="40" spans="1:14" x14ac:dyDescent="0.35">
      <c r="A40">
        <f>MID(H40,3,2)+2000</f>
        <v>2011</v>
      </c>
      <c r="B40">
        <f>MID(H40,5,2)*1</f>
        <v>1</v>
      </c>
      <c r="C40">
        <f>MID(H40,7,2)*1</f>
        <v>15</v>
      </c>
      <c r="D40" t="s">
        <v>28</v>
      </c>
      <c r="E40" t="s">
        <v>32</v>
      </c>
      <c r="F40" t="s">
        <v>99</v>
      </c>
      <c r="G40" t="s">
        <v>80</v>
      </c>
      <c r="H40" t="s">
        <v>98</v>
      </c>
      <c r="I40">
        <v>4</v>
      </c>
      <c r="J40" t="s">
        <v>13</v>
      </c>
      <c r="L40" s="176">
        <f>-1*(ABS(IF((MID(H40,3,2)*1)&lt;13,VLOOKUP(F40,Station_pre2013,7),VLOOKUP(F40,Station_post2013,7))))</f>
        <v>-124.69666666666667</v>
      </c>
      <c r="M40">
        <f>IF((MID(H40,3,2)*1)&lt;13,VLOOKUP(F40,Station_pre2013,4),VLOOKUP(F40,Station_post2013,4))</f>
        <v>42.5</v>
      </c>
      <c r="N40">
        <v>0</v>
      </c>
    </row>
    <row r="41" spans="1:14" x14ac:dyDescent="0.35">
      <c r="A41">
        <f>MID(H41,3,2)+2000</f>
        <v>2011</v>
      </c>
      <c r="B41">
        <f>MID(H41,5,2)*1</f>
        <v>1</v>
      </c>
      <c r="C41">
        <f>MID(H41,7,2)*1</f>
        <v>16</v>
      </c>
      <c r="D41" t="s">
        <v>28</v>
      </c>
      <c r="E41" t="s">
        <v>32</v>
      </c>
      <c r="F41" t="s">
        <v>101</v>
      </c>
      <c r="G41" t="s">
        <v>80</v>
      </c>
      <c r="H41" t="s">
        <v>100</v>
      </c>
      <c r="I41">
        <v>5</v>
      </c>
      <c r="J41" t="s">
        <v>13</v>
      </c>
      <c r="L41" s="176">
        <f>-1*(ABS(IF((MID(H41,3,2)*1)&lt;13,VLOOKUP(F41,Station_pre2013,7),VLOOKUP(F41,Station_post2013,7))))</f>
        <v>-124.80833333333334</v>
      </c>
      <c r="M41">
        <f>IF((MID(H41,3,2)*1)&lt;13,VLOOKUP(F41,Station_pre2013,4),VLOOKUP(F41,Station_post2013,4))</f>
        <v>42.5</v>
      </c>
      <c r="N41">
        <v>0</v>
      </c>
    </row>
    <row r="42" spans="1:14" x14ac:dyDescent="0.35">
      <c r="A42">
        <f>MID(H42,3,2)+2000</f>
        <v>2011</v>
      </c>
      <c r="B42">
        <f>MID(H42,5,2)*1</f>
        <v>1</v>
      </c>
      <c r="C42">
        <f>MID(H42,7,2)*1</f>
        <v>18</v>
      </c>
      <c r="D42" t="s">
        <v>10</v>
      </c>
      <c r="E42" t="s">
        <v>35</v>
      </c>
      <c r="F42" t="s">
        <v>38</v>
      </c>
      <c r="G42" t="s">
        <v>80</v>
      </c>
      <c r="H42" t="s">
        <v>102</v>
      </c>
      <c r="I42">
        <v>2</v>
      </c>
      <c r="J42" t="s">
        <v>13</v>
      </c>
      <c r="L42" s="176">
        <f>-1*(ABS(IF((MID(H42,3,2)*1)&lt;13,VLOOKUP(F42,Station_pre2013,7),VLOOKUP(F42,Station_post2013,7))))</f>
        <v>-124.35416666666667</v>
      </c>
      <c r="M42">
        <f>IF((MID(H42,3,2)*1)&lt;13,VLOOKUP(F42,Station_pre2013,4),VLOOKUP(F42,Station_post2013,4))</f>
        <v>41.9</v>
      </c>
      <c r="N42">
        <v>0</v>
      </c>
    </row>
    <row r="43" spans="1:14" x14ac:dyDescent="0.35">
      <c r="A43">
        <f>MID(H43,3,2)+2000</f>
        <v>2011</v>
      </c>
      <c r="B43">
        <f>MID(H43,5,2)*1</f>
        <v>1</v>
      </c>
      <c r="C43">
        <f>MID(H43,7,2)*1</f>
        <v>19</v>
      </c>
      <c r="D43" t="s">
        <v>10</v>
      </c>
      <c r="E43" t="s">
        <v>35</v>
      </c>
      <c r="F43" t="s">
        <v>40</v>
      </c>
      <c r="G43" t="s">
        <v>80</v>
      </c>
      <c r="H43" t="s">
        <v>103</v>
      </c>
      <c r="I43">
        <v>3</v>
      </c>
      <c r="J43" t="s">
        <v>13</v>
      </c>
      <c r="L43" s="176">
        <f>-1*(ABS(IF((MID(H43,3,2)*1)&lt;13,VLOOKUP(F43,Station_pre2013,7),VLOOKUP(F43,Station_post2013,7))))</f>
        <v>-124.44499999999999</v>
      </c>
      <c r="M43">
        <f>IF((MID(H43,3,2)*1)&lt;13,VLOOKUP(F43,Station_pre2013,4),VLOOKUP(F43,Station_post2013,4))</f>
        <v>41.9</v>
      </c>
      <c r="N43">
        <v>0</v>
      </c>
    </row>
    <row r="44" spans="1:14" x14ac:dyDescent="0.35">
      <c r="A44">
        <f>MID(H44,3,2)+2000</f>
        <v>2011</v>
      </c>
      <c r="B44">
        <f>MID(H44,5,2)*1</f>
        <v>1</v>
      </c>
      <c r="C44">
        <f>MID(H44,7,2)*1</f>
        <v>20</v>
      </c>
      <c r="D44" t="s">
        <v>10</v>
      </c>
      <c r="E44" t="s">
        <v>35</v>
      </c>
      <c r="F44" t="s">
        <v>105</v>
      </c>
      <c r="G44" t="s">
        <v>80</v>
      </c>
      <c r="H44" t="s">
        <v>104</v>
      </c>
      <c r="I44">
        <v>4</v>
      </c>
      <c r="J44" t="s">
        <v>13</v>
      </c>
      <c r="L44" s="176">
        <f>-1*(ABS(IF((MID(H44,3,2)*1)&lt;13,VLOOKUP(F44,Station_pre2013,7),VLOOKUP(F44,Station_post2013,7))))</f>
        <v>-124.55416666666666</v>
      </c>
      <c r="M44">
        <f>IF((MID(H44,3,2)*1)&lt;13,VLOOKUP(F44,Station_pre2013,4),VLOOKUP(F44,Station_post2013,4))</f>
        <v>41.9</v>
      </c>
      <c r="N44">
        <v>0</v>
      </c>
    </row>
    <row r="45" spans="1:14" x14ac:dyDescent="0.35">
      <c r="A45">
        <f>MID(H45,3,2)+2000</f>
        <v>2011</v>
      </c>
      <c r="B45">
        <f>MID(H45,5,2)*1</f>
        <v>1</v>
      </c>
      <c r="C45">
        <f>MID(H45,7,2)*1</f>
        <v>21</v>
      </c>
      <c r="D45" t="s">
        <v>10</v>
      </c>
      <c r="E45" t="s">
        <v>35</v>
      </c>
      <c r="F45" t="s">
        <v>107</v>
      </c>
      <c r="G45" t="s">
        <v>80</v>
      </c>
      <c r="H45" t="s">
        <v>106</v>
      </c>
      <c r="I45">
        <v>5</v>
      </c>
      <c r="J45" t="s">
        <v>13</v>
      </c>
      <c r="L45" s="176">
        <f>-1*(ABS(IF((MID(H45,3,2)*1)&lt;13,VLOOKUP(F45,Station_pre2013,7),VLOOKUP(F45,Station_post2013,7))))</f>
        <v>-124.66333333333333</v>
      </c>
      <c r="M45">
        <f>IF((MID(H45,3,2)*1)&lt;13,VLOOKUP(F45,Station_pre2013,4),VLOOKUP(F45,Station_post2013,4))</f>
        <v>41.9</v>
      </c>
      <c r="N45">
        <v>0</v>
      </c>
    </row>
    <row r="46" spans="1:14" x14ac:dyDescent="0.35">
      <c r="A46">
        <f>MID(H46,3,2)+2000</f>
        <v>2011</v>
      </c>
      <c r="B46">
        <f>MID(H46,5,2)*1</f>
        <v>1</v>
      </c>
      <c r="C46">
        <f>MID(H46,7,2)*1</f>
        <v>22</v>
      </c>
      <c r="D46" t="s">
        <v>10</v>
      </c>
      <c r="E46" t="s">
        <v>109</v>
      </c>
      <c r="F46" t="s">
        <v>110</v>
      </c>
      <c r="G46" t="s">
        <v>80</v>
      </c>
      <c r="H46" t="s">
        <v>108</v>
      </c>
      <c r="I46">
        <v>1</v>
      </c>
      <c r="J46" t="s">
        <v>13</v>
      </c>
      <c r="L46" s="176">
        <f>-1*(ABS(IF((MID(H46,3,2)*1)&lt;13,VLOOKUP(F46,Station_pre2013,7),VLOOKUP(F46,Station_post2013,7))))</f>
        <v>-124.15416666666667</v>
      </c>
      <c r="M46">
        <f>IF((MID(H46,3,2)*1)&lt;13,VLOOKUP(F46,Station_pre2013,4),VLOOKUP(F46,Station_post2013,4))</f>
        <v>41.583333333333336</v>
      </c>
      <c r="N46">
        <v>0</v>
      </c>
    </row>
    <row r="47" spans="1:14" x14ac:dyDescent="0.35">
      <c r="A47">
        <f>MID(H47,3,2)+2000</f>
        <v>2011</v>
      </c>
      <c r="B47">
        <f>MID(H47,5,2)*1</f>
        <v>1</v>
      </c>
      <c r="C47">
        <f>MID(H47,7,2)*1</f>
        <v>23</v>
      </c>
      <c r="D47" t="s">
        <v>10</v>
      </c>
      <c r="E47" t="s">
        <v>109</v>
      </c>
      <c r="F47" t="s">
        <v>112</v>
      </c>
      <c r="G47" t="s">
        <v>80</v>
      </c>
      <c r="H47" t="s">
        <v>111</v>
      </c>
      <c r="I47">
        <v>2</v>
      </c>
      <c r="J47" t="s">
        <v>13</v>
      </c>
      <c r="L47" s="176">
        <f>-1*(ABS(IF((MID(H47,3,2)*1)&lt;13,VLOOKUP(F47,Station_pre2013,7),VLOOKUP(F47,Station_post2013,7))))</f>
        <v>-124.25333333333333</v>
      </c>
      <c r="M47">
        <f>IF((MID(H47,3,2)*1)&lt;13,VLOOKUP(F47,Station_pre2013,4),VLOOKUP(F47,Station_post2013,4))</f>
        <v>41.583333333333336</v>
      </c>
      <c r="N47">
        <v>0</v>
      </c>
    </row>
    <row r="48" spans="1:14" x14ac:dyDescent="0.35">
      <c r="A48">
        <f>MID(H48,3,2)+2000</f>
        <v>2011</v>
      </c>
      <c r="B48">
        <f>MID(H48,5,2)*1</f>
        <v>1</v>
      </c>
      <c r="C48">
        <f>MID(H48,7,2)*1</f>
        <v>24</v>
      </c>
      <c r="D48" t="s">
        <v>10</v>
      </c>
      <c r="E48" t="s">
        <v>109</v>
      </c>
      <c r="F48" t="s">
        <v>114</v>
      </c>
      <c r="G48" t="s">
        <v>80</v>
      </c>
      <c r="H48" t="s">
        <v>113</v>
      </c>
      <c r="I48">
        <v>3</v>
      </c>
      <c r="J48" t="s">
        <v>13</v>
      </c>
      <c r="L48" s="176">
        <f>-1*(ABS(IF((MID(H48,3,2)*1)&lt;13,VLOOKUP(F48,Station_pre2013,7),VLOOKUP(F48,Station_post2013,7))))</f>
        <v>-124.34166666666667</v>
      </c>
      <c r="M48">
        <f>IF((MID(H48,3,2)*1)&lt;13,VLOOKUP(F48,Station_pre2013,4),VLOOKUP(F48,Station_post2013,4))</f>
        <v>41.583333333333336</v>
      </c>
      <c r="N48">
        <v>0</v>
      </c>
    </row>
    <row r="49" spans="1:14" x14ac:dyDescent="0.35">
      <c r="A49">
        <f>MID(H49,3,2)+2000</f>
        <v>2011</v>
      </c>
      <c r="B49">
        <f>MID(H49,5,2)*1</f>
        <v>1</v>
      </c>
      <c r="C49">
        <f>MID(H49,7,2)*1</f>
        <v>25</v>
      </c>
      <c r="D49" t="s">
        <v>10</v>
      </c>
      <c r="E49" t="s">
        <v>109</v>
      </c>
      <c r="F49" t="s">
        <v>116</v>
      </c>
      <c r="G49" t="s">
        <v>80</v>
      </c>
      <c r="H49" t="s">
        <v>115</v>
      </c>
      <c r="I49">
        <v>4</v>
      </c>
      <c r="J49" t="s">
        <v>13</v>
      </c>
      <c r="L49" s="176">
        <f>-1*(ABS(IF((MID(H49,3,2)*1)&lt;13,VLOOKUP(F49,Station_pre2013,7),VLOOKUP(F49,Station_post2013,7))))</f>
        <v>-124.44166666666666</v>
      </c>
      <c r="M49">
        <f>IF((MID(H49,3,2)*1)&lt;13,VLOOKUP(F49,Station_pre2013,4),VLOOKUP(F49,Station_post2013,4))</f>
        <v>41.583333333333336</v>
      </c>
      <c r="N49">
        <v>0</v>
      </c>
    </row>
    <row r="50" spans="1:14" x14ac:dyDescent="0.35">
      <c r="A50">
        <f>MID(H50,3,2)+2000</f>
        <v>2011</v>
      </c>
      <c r="B50">
        <f>MID(H50,5,2)*1</f>
        <v>1</v>
      </c>
      <c r="C50">
        <f>MID(H50,7,2)*1</f>
        <v>29</v>
      </c>
      <c r="D50" t="s">
        <v>10</v>
      </c>
      <c r="E50" t="s">
        <v>118</v>
      </c>
      <c r="F50" t="s">
        <v>119</v>
      </c>
      <c r="G50" t="s">
        <v>80</v>
      </c>
      <c r="H50" t="s">
        <v>117</v>
      </c>
      <c r="I50">
        <v>4</v>
      </c>
      <c r="J50" t="s">
        <v>13</v>
      </c>
      <c r="L50" s="176">
        <f>-1*(ABS(IF((MID(H50,3,2)*1)&lt;13,VLOOKUP(F50,Station_pre2013,7),VLOOKUP(F50,Station_post2013,7))))</f>
        <v>-124.40833333333333</v>
      </c>
      <c r="M50">
        <f>IF((MID(H50,3,2)*1)&lt;13,VLOOKUP(F50,Station_pre2013,4),VLOOKUP(F50,Station_post2013,4))</f>
        <v>41.35</v>
      </c>
      <c r="N50">
        <v>0</v>
      </c>
    </row>
    <row r="51" spans="1:14" x14ac:dyDescent="0.35">
      <c r="A51">
        <f>MID(H51,3,2)+2000</f>
        <v>2011</v>
      </c>
      <c r="B51">
        <f>MID(H51,5,2)*1</f>
        <v>1</v>
      </c>
      <c r="C51">
        <f>MID(H51,7,2)*1</f>
        <v>32</v>
      </c>
      <c r="D51" t="s">
        <v>10</v>
      </c>
      <c r="E51" t="s">
        <v>22</v>
      </c>
      <c r="F51" t="s">
        <v>25</v>
      </c>
      <c r="G51" t="s">
        <v>80</v>
      </c>
      <c r="H51" t="s">
        <v>120</v>
      </c>
      <c r="I51">
        <v>4</v>
      </c>
      <c r="J51" t="s">
        <v>13</v>
      </c>
      <c r="L51" s="176">
        <f>-1*(ABS(IF((MID(H51,3,2)*1)&lt;13,VLOOKUP(F51,Station_pre2013,7),VLOOKUP(F51,Station_post2013,7))))</f>
        <v>-124.39166666666667</v>
      </c>
      <c r="M51">
        <f>IF((MID(H51,3,2)*1)&lt;13,VLOOKUP(F51,Station_pre2013,4),VLOOKUP(F51,Station_post2013,4))</f>
        <v>41.05833333333333</v>
      </c>
      <c r="N51">
        <v>0</v>
      </c>
    </row>
    <row r="52" spans="1:14" x14ac:dyDescent="0.35">
      <c r="A52">
        <f>MID(H52,3,2)+2000</f>
        <v>2011</v>
      </c>
      <c r="B52">
        <f>MID(H52,5,2)*1</f>
        <v>1</v>
      </c>
      <c r="C52">
        <f>MID(H52,7,2)*1</f>
        <v>33</v>
      </c>
      <c r="D52" t="s">
        <v>10</v>
      </c>
      <c r="E52" t="s">
        <v>22</v>
      </c>
      <c r="F52" t="s">
        <v>122</v>
      </c>
      <c r="G52" t="s">
        <v>80</v>
      </c>
      <c r="H52" t="s">
        <v>121</v>
      </c>
      <c r="I52">
        <v>3</v>
      </c>
      <c r="J52" t="s">
        <v>13</v>
      </c>
      <c r="L52" s="176">
        <f>-1*(ABS(IF((MID(H52,3,2)*1)&lt;13,VLOOKUP(F52,Station_pre2013,7),VLOOKUP(F52,Station_post2013,7))))</f>
        <v>-124.28166666666667</v>
      </c>
      <c r="M52">
        <f>IF((MID(H52,3,2)*1)&lt;13,VLOOKUP(F52,Station_pre2013,4),VLOOKUP(F52,Station_post2013,4))</f>
        <v>41.05833333333333</v>
      </c>
      <c r="N52">
        <v>0</v>
      </c>
    </row>
    <row r="53" spans="1:14" x14ac:dyDescent="0.35">
      <c r="A53">
        <f>MID(H53,3,2)+2000</f>
        <v>2011</v>
      </c>
      <c r="B53">
        <f>MID(H53,5,2)*1</f>
        <v>1</v>
      </c>
      <c r="C53">
        <f>MID(H53,7,2)*1</f>
        <v>34</v>
      </c>
      <c r="D53" t="s">
        <v>10</v>
      </c>
      <c r="E53" t="s">
        <v>22</v>
      </c>
      <c r="F53" t="s">
        <v>124</v>
      </c>
      <c r="G53" t="s">
        <v>80</v>
      </c>
      <c r="H53" t="s">
        <v>123</v>
      </c>
      <c r="I53">
        <v>2</v>
      </c>
      <c r="J53" t="s">
        <v>13</v>
      </c>
      <c r="L53" s="176">
        <f>-1*(ABS(IF((MID(H53,3,2)*1)&lt;13,VLOOKUP(F53,Station_pre2013,7),VLOOKUP(F53,Station_post2013,7))))</f>
        <v>-124.23333333333333</v>
      </c>
      <c r="M53">
        <f>IF((MID(H53,3,2)*1)&lt;13,VLOOKUP(F53,Station_pre2013,4),VLOOKUP(F53,Station_post2013,4))</f>
        <v>41.05833333333333</v>
      </c>
      <c r="N53">
        <v>0</v>
      </c>
    </row>
    <row r="54" spans="1:14" x14ac:dyDescent="0.35">
      <c r="A54">
        <f>MID(H54,3,2)+2000</f>
        <v>2011</v>
      </c>
      <c r="B54">
        <f>MID(H54,5,2)*1</f>
        <v>1</v>
      </c>
      <c r="C54">
        <f>MID(H54,7,2)*1</f>
        <v>35</v>
      </c>
      <c r="D54" t="s">
        <v>10</v>
      </c>
      <c r="E54" t="s">
        <v>22</v>
      </c>
      <c r="F54" t="s">
        <v>23</v>
      </c>
      <c r="G54" t="s">
        <v>80</v>
      </c>
      <c r="H54" t="s">
        <v>125</v>
      </c>
      <c r="I54">
        <v>1</v>
      </c>
      <c r="J54" t="s">
        <v>13</v>
      </c>
      <c r="L54" s="176">
        <f>-1*(ABS(IF((MID(H54,3,2)*1)&lt;13,VLOOKUP(F54,Station_pre2013,7),VLOOKUP(F54,Station_post2013,7))))</f>
        <v>-124.19</v>
      </c>
      <c r="M54">
        <f>IF((MID(H54,3,2)*1)&lt;13,VLOOKUP(F54,Station_pre2013,4),VLOOKUP(F54,Station_post2013,4))</f>
        <v>41.05833333333333</v>
      </c>
      <c r="N54">
        <v>0</v>
      </c>
    </row>
    <row r="55" spans="1:14" x14ac:dyDescent="0.35">
      <c r="A55">
        <f>MID(H55,3,2)+2000</f>
        <v>2011</v>
      </c>
      <c r="B55">
        <f>MID(H55,5,2)*1</f>
        <v>1</v>
      </c>
      <c r="C55">
        <f>MID(H55,7,2)*1</f>
        <v>37</v>
      </c>
      <c r="D55" t="s">
        <v>10</v>
      </c>
      <c r="E55" t="s">
        <v>43</v>
      </c>
      <c r="F55" t="s">
        <v>46</v>
      </c>
      <c r="G55" t="s">
        <v>80</v>
      </c>
      <c r="H55" t="s">
        <v>126</v>
      </c>
      <c r="I55">
        <v>2</v>
      </c>
      <c r="J55" t="s">
        <v>13</v>
      </c>
      <c r="L55" s="176">
        <f>-1*(ABS(IF((MID(H55,3,2)*1)&lt;13,VLOOKUP(F55,Station_pre2013,7),VLOOKUP(F55,Station_post2013,7))))</f>
        <v>-124.44499999999999</v>
      </c>
      <c r="M55">
        <f>IF((MID(H55,3,2)*1)&lt;13,VLOOKUP(F55,Station_pre2013,4),VLOOKUP(F55,Station_post2013,4))</f>
        <v>40.633333333333333</v>
      </c>
      <c r="N55">
        <v>0</v>
      </c>
    </row>
    <row r="56" spans="1:14" x14ac:dyDescent="0.35">
      <c r="A56">
        <f>MID(H56,3,2)+2000</f>
        <v>2011</v>
      </c>
      <c r="B56">
        <f>MID(H56,5,2)*1</f>
        <v>1</v>
      </c>
      <c r="C56">
        <f>MID(H56,7,2)*1</f>
        <v>38</v>
      </c>
      <c r="D56" t="s">
        <v>10</v>
      </c>
      <c r="E56" t="s">
        <v>43</v>
      </c>
      <c r="F56" t="s">
        <v>48</v>
      </c>
      <c r="G56" t="s">
        <v>80</v>
      </c>
      <c r="H56" t="s">
        <v>127</v>
      </c>
      <c r="I56">
        <v>3</v>
      </c>
      <c r="J56" t="s">
        <v>13</v>
      </c>
      <c r="L56" s="176">
        <f>-1*(ABS(IF((MID(H56,3,2)*1)&lt;13,VLOOKUP(F56,Station_pre2013,7),VLOOKUP(F56,Station_post2013,7))))</f>
        <v>-124.51</v>
      </c>
      <c r="M56">
        <f>IF((MID(H56,3,2)*1)&lt;13,VLOOKUP(F56,Station_pre2013,4),VLOOKUP(F56,Station_post2013,4))</f>
        <v>40.633333333333333</v>
      </c>
      <c r="N56">
        <v>0</v>
      </c>
    </row>
    <row r="57" spans="1:14" x14ac:dyDescent="0.35">
      <c r="A57">
        <f>MID(H57,3,2)+2000</f>
        <v>2011</v>
      </c>
      <c r="B57">
        <f>MID(H57,5,2)*1</f>
        <v>1</v>
      </c>
      <c r="C57">
        <f>MID(H57,7,2)*1</f>
        <v>39</v>
      </c>
      <c r="D57" t="s">
        <v>10</v>
      </c>
      <c r="E57" t="s">
        <v>43</v>
      </c>
      <c r="F57" t="s">
        <v>129</v>
      </c>
      <c r="G57" t="s">
        <v>80</v>
      </c>
      <c r="H57" t="s">
        <v>128</v>
      </c>
      <c r="I57">
        <v>4</v>
      </c>
      <c r="J57" t="s">
        <v>13</v>
      </c>
      <c r="L57" s="176">
        <f>-1*(ABS(IF((MID(H57,3,2)*1)&lt;13,VLOOKUP(F57,Station_pre2013,7),VLOOKUP(F57,Station_post2013,7))))</f>
        <v>-124.62</v>
      </c>
      <c r="M57">
        <f>IF((MID(H57,3,2)*1)&lt;13,VLOOKUP(F57,Station_pre2013,4),VLOOKUP(F57,Station_post2013,4))</f>
        <v>40.633333333333333</v>
      </c>
      <c r="N57">
        <v>0</v>
      </c>
    </row>
    <row r="58" spans="1:14" x14ac:dyDescent="0.35">
      <c r="A58">
        <f>MID(H58,3,2)+2000</f>
        <v>2011</v>
      </c>
      <c r="B58">
        <f>MID(H58,5,2)*1</f>
        <v>1</v>
      </c>
      <c r="C58">
        <f>MID(H58,7,2)*1</f>
        <v>40</v>
      </c>
      <c r="D58" t="s">
        <v>10</v>
      </c>
      <c r="E58" t="s">
        <v>43</v>
      </c>
      <c r="F58" t="s">
        <v>131</v>
      </c>
      <c r="G58" t="s">
        <v>80</v>
      </c>
      <c r="H58" t="s">
        <v>130</v>
      </c>
      <c r="I58">
        <v>5</v>
      </c>
      <c r="J58" t="s">
        <v>13</v>
      </c>
      <c r="L58" s="176">
        <f>-1*(ABS(IF((MID(H58,3,2)*1)&lt;13,VLOOKUP(F58,Station_pre2013,7),VLOOKUP(F58,Station_post2013,7))))</f>
        <v>-124.72499999999999</v>
      </c>
      <c r="M58">
        <f>IF((MID(H58,3,2)*1)&lt;13,VLOOKUP(F58,Station_pre2013,4),VLOOKUP(F58,Station_post2013,4))</f>
        <v>40.633333333333333</v>
      </c>
      <c r="N58">
        <v>0</v>
      </c>
    </row>
    <row r="59" spans="1:14" x14ac:dyDescent="0.35">
      <c r="A59">
        <f>MID(H59,3,2)+2000</f>
        <v>2011</v>
      </c>
      <c r="B59">
        <f>MID(H59,5,2)*1</f>
        <v>1</v>
      </c>
      <c r="C59">
        <f>MID(H59,7,2)*1</f>
        <v>43</v>
      </c>
      <c r="D59" t="s">
        <v>10</v>
      </c>
      <c r="E59" t="s">
        <v>50</v>
      </c>
      <c r="F59" t="s">
        <v>53</v>
      </c>
      <c r="G59" t="s">
        <v>80</v>
      </c>
      <c r="H59" t="s">
        <v>132</v>
      </c>
      <c r="I59">
        <v>3</v>
      </c>
      <c r="J59" t="s">
        <v>13</v>
      </c>
      <c r="L59" s="176">
        <f>-1*(ABS(IF((MID(H59,3,2)*1)&lt;13,VLOOKUP(F59,Station_pre2013,7),VLOOKUP(F59,Station_post2013,7))))</f>
        <v>-124.19333333333333</v>
      </c>
      <c r="M59">
        <f>IF((MID(H59,3,2)*1)&lt;13,VLOOKUP(F59,Station_pre2013,4),VLOOKUP(F59,Station_post2013,4))</f>
        <v>40.033333333333331</v>
      </c>
      <c r="N59">
        <v>0</v>
      </c>
    </row>
    <row r="60" spans="1:14" x14ac:dyDescent="0.35">
      <c r="A60">
        <f>MID(H60,3,2)+2000</f>
        <v>2011</v>
      </c>
      <c r="B60">
        <f>MID(H60,5,2)*1</f>
        <v>1</v>
      </c>
      <c r="C60">
        <f>MID(H60,7,2)*1</f>
        <v>45</v>
      </c>
      <c r="D60" t="s">
        <v>10</v>
      </c>
      <c r="E60" t="s">
        <v>11</v>
      </c>
      <c r="F60" t="s">
        <v>59</v>
      </c>
      <c r="G60" t="s">
        <v>80</v>
      </c>
      <c r="H60" t="s">
        <v>133</v>
      </c>
      <c r="I60">
        <v>1</v>
      </c>
      <c r="J60" t="s">
        <v>13</v>
      </c>
      <c r="L60" s="176">
        <f>-1*(ABS(IF((MID(H60,3,2)*1)&lt;13,VLOOKUP(F60,Station_pre2013,7),VLOOKUP(F60,Station_post2013,7))))</f>
        <v>-123.80333333333333</v>
      </c>
      <c r="M60">
        <f>IF((MID(H60,3,2)*1)&lt;13,VLOOKUP(F60,Station_pre2013,4),VLOOKUP(F60,Station_post2013,4))</f>
        <v>39.25</v>
      </c>
      <c r="N60">
        <v>0</v>
      </c>
    </row>
    <row r="61" spans="1:14" x14ac:dyDescent="0.35">
      <c r="A61">
        <f>MID(H61,3,2)+2000</f>
        <v>2011</v>
      </c>
      <c r="B61">
        <f>MID(H61,5,2)*1</f>
        <v>1</v>
      </c>
      <c r="C61">
        <f>MID(H61,7,2)*1</f>
        <v>47</v>
      </c>
      <c r="D61" t="s">
        <v>10</v>
      </c>
      <c r="E61" t="s">
        <v>11</v>
      </c>
      <c r="F61" t="s">
        <v>63</v>
      </c>
      <c r="G61" t="s">
        <v>80</v>
      </c>
      <c r="H61" t="s">
        <v>134</v>
      </c>
      <c r="I61">
        <v>3</v>
      </c>
      <c r="J61" t="s">
        <v>13</v>
      </c>
      <c r="L61" s="176">
        <f>-1*(ABS(IF((MID(H61,3,2)*1)&lt;13,VLOOKUP(F61,Station_pre2013,7),VLOOKUP(F61,Station_post2013,7))))</f>
        <v>-123.89166666666667</v>
      </c>
      <c r="M61">
        <f>IF((MID(H61,3,2)*1)&lt;13,VLOOKUP(F61,Station_pre2013,4),VLOOKUP(F61,Station_post2013,4))</f>
        <v>39.25</v>
      </c>
      <c r="N61">
        <v>0</v>
      </c>
    </row>
    <row r="62" spans="1:14" x14ac:dyDescent="0.35">
      <c r="A62">
        <f>MID(H62,3,2)+2000</f>
        <v>2011</v>
      </c>
      <c r="B62">
        <f>MID(H62,5,2)*1</f>
        <v>1</v>
      </c>
      <c r="C62">
        <f>MID(H62,7,2)*1</f>
        <v>48</v>
      </c>
      <c r="D62" t="s">
        <v>10</v>
      </c>
      <c r="E62" t="s">
        <v>11</v>
      </c>
      <c r="F62" t="s">
        <v>12</v>
      </c>
      <c r="G62" t="s">
        <v>80</v>
      </c>
      <c r="H62" t="s">
        <v>135</v>
      </c>
      <c r="I62">
        <v>4</v>
      </c>
      <c r="J62" t="s">
        <v>13</v>
      </c>
      <c r="L62" s="176">
        <f>-1*(ABS(IF((MID(H62,3,2)*1)&lt;13,VLOOKUP(F62,Station_pre2013,7),VLOOKUP(F62,Station_post2013,7))))</f>
        <v>-124</v>
      </c>
      <c r="M62">
        <f>IF((MID(H62,3,2)*1)&lt;13,VLOOKUP(F62,Station_pre2013,4),VLOOKUP(F62,Station_post2013,4))</f>
        <v>39.25</v>
      </c>
      <c r="N62">
        <v>0</v>
      </c>
    </row>
    <row r="63" spans="1:14" x14ac:dyDescent="0.35">
      <c r="A63">
        <f>MID(H63,3,2)+2000</f>
        <v>2011</v>
      </c>
      <c r="B63">
        <f>MID(H63,5,2)*1</f>
        <v>1</v>
      </c>
      <c r="C63">
        <f>MID(H63,7,2)*1</f>
        <v>50</v>
      </c>
      <c r="D63" t="s">
        <v>10</v>
      </c>
      <c r="E63" t="s">
        <v>67</v>
      </c>
      <c r="F63" t="s">
        <v>68</v>
      </c>
      <c r="G63" t="s">
        <v>80</v>
      </c>
      <c r="H63" t="s">
        <v>136</v>
      </c>
      <c r="I63">
        <v>1</v>
      </c>
      <c r="J63" t="s">
        <v>13</v>
      </c>
      <c r="L63" s="176">
        <f>-1*(ABS(IF((MID(H63,3,2)*1)&lt;13,VLOOKUP(F63,Station_pre2013,7),VLOOKUP(F63,Station_post2013,7))))</f>
        <v>-123.545</v>
      </c>
      <c r="M63">
        <f>IF((MID(H63,3,2)*1)&lt;13,VLOOKUP(F63,Station_pre2013,4),VLOOKUP(F63,Station_post2013,4))</f>
        <v>38.75</v>
      </c>
      <c r="N63">
        <v>0</v>
      </c>
    </row>
    <row r="64" spans="1:14" x14ac:dyDescent="0.35">
      <c r="A64">
        <f>MID(H64,3,2)+2000</f>
        <v>2011</v>
      </c>
      <c r="B64">
        <f>MID(H64,5,2)*1</f>
        <v>1</v>
      </c>
      <c r="C64">
        <f>MID(H64,7,2)*1</f>
        <v>51</v>
      </c>
      <c r="D64" t="s">
        <v>10</v>
      </c>
      <c r="E64" t="s">
        <v>67</v>
      </c>
      <c r="F64" t="s">
        <v>138</v>
      </c>
      <c r="G64" t="s">
        <v>80</v>
      </c>
      <c r="H64" t="s">
        <v>137</v>
      </c>
      <c r="I64">
        <v>2</v>
      </c>
      <c r="J64" t="s">
        <v>13</v>
      </c>
      <c r="L64" s="176">
        <f>-1*(ABS(IF((MID(H64,3,2)*1)&lt;13,VLOOKUP(F64,Station_pre2013,7),VLOOKUP(F64,Station_post2013,7))))</f>
        <v>-123.57833333333333</v>
      </c>
      <c r="M64">
        <f>IF((MID(H64,3,2)*1)&lt;13,VLOOKUP(F64,Station_pre2013,4),VLOOKUP(F64,Station_post2013,4))</f>
        <v>38.75</v>
      </c>
      <c r="N64">
        <v>0</v>
      </c>
    </row>
    <row r="65" spans="1:14" x14ac:dyDescent="0.35">
      <c r="A65">
        <f>MID(H65,3,2)+2000</f>
        <v>2011</v>
      </c>
      <c r="B65">
        <f>MID(H65,5,2)*1</f>
        <v>1</v>
      </c>
      <c r="C65">
        <f>MID(H65,7,2)*1</f>
        <v>52</v>
      </c>
      <c r="D65" t="s">
        <v>10</v>
      </c>
      <c r="E65" t="s">
        <v>67</v>
      </c>
      <c r="F65" t="s">
        <v>140</v>
      </c>
      <c r="G65" t="s">
        <v>80</v>
      </c>
      <c r="H65" t="s">
        <v>139</v>
      </c>
      <c r="I65">
        <v>3</v>
      </c>
      <c r="J65" t="s">
        <v>13</v>
      </c>
      <c r="L65" s="176">
        <f>-1*(ABS(IF((MID(H65,3,2)*1)&lt;13,VLOOKUP(F65,Station_pre2013,7),VLOOKUP(F65,Station_post2013,7))))</f>
        <v>-123.63333333333334</v>
      </c>
      <c r="M65">
        <f>IF((MID(H65,3,2)*1)&lt;13,VLOOKUP(F65,Station_pre2013,4),VLOOKUP(F65,Station_post2013,4))</f>
        <v>38.75</v>
      </c>
      <c r="N65">
        <v>0</v>
      </c>
    </row>
    <row r="66" spans="1:14" x14ac:dyDescent="0.35">
      <c r="A66">
        <f>MID(H66,3,2)+2000</f>
        <v>2011</v>
      </c>
      <c r="B66">
        <f>MID(H66,5,2)*1</f>
        <v>1</v>
      </c>
      <c r="C66">
        <f>MID(H66,7,2)*1</f>
        <v>54</v>
      </c>
      <c r="D66" t="s">
        <v>10</v>
      </c>
      <c r="E66" t="s">
        <v>67</v>
      </c>
      <c r="F66" t="s">
        <v>72</v>
      </c>
      <c r="G66" t="s">
        <v>80</v>
      </c>
      <c r="H66" t="s">
        <v>141</v>
      </c>
      <c r="I66">
        <v>5</v>
      </c>
      <c r="J66" t="s">
        <v>13</v>
      </c>
      <c r="L66" s="176">
        <f>-1*(ABS(IF((MID(H66,3,2)*1)&lt;13,VLOOKUP(F66,Station_pre2013,7),VLOOKUP(F66,Station_post2013,7))))</f>
        <v>-123.84583333333333</v>
      </c>
      <c r="M66">
        <f>IF((MID(H66,3,2)*1)&lt;13,VLOOKUP(F66,Station_pre2013,4),VLOOKUP(F66,Station_post2013,4))</f>
        <v>38.75</v>
      </c>
      <c r="N66">
        <v>0</v>
      </c>
    </row>
    <row r="67" spans="1:14" x14ac:dyDescent="0.35">
      <c r="A67">
        <f>MID(H67,3,2)+2000</f>
        <v>2011</v>
      </c>
      <c r="B67">
        <f>MID(H67,5,2)*1</f>
        <v>1</v>
      </c>
      <c r="C67">
        <f>MID(H67,7,2)*1</f>
        <v>55</v>
      </c>
      <c r="D67" t="s">
        <v>10</v>
      </c>
      <c r="E67" t="s">
        <v>74</v>
      </c>
      <c r="F67" t="s">
        <v>75</v>
      </c>
      <c r="G67" t="s">
        <v>80</v>
      </c>
      <c r="H67" t="s">
        <v>142</v>
      </c>
      <c r="I67">
        <v>1</v>
      </c>
      <c r="J67" t="s">
        <v>13</v>
      </c>
      <c r="L67" s="176">
        <f>-1*(ABS(IF((MID(H67,3,2)*1)&lt;13,VLOOKUP(F67,Station_pre2013,7),VLOOKUP(F67,Station_post2013,7))))</f>
        <v>-123.24583333333334</v>
      </c>
      <c r="M67">
        <f>IF((MID(H67,3,2)*1)&lt;13,VLOOKUP(F67,Station_pre2013,4),VLOOKUP(F67,Station_post2013,4))</f>
        <v>38.5</v>
      </c>
      <c r="N67">
        <v>0</v>
      </c>
    </row>
    <row r="68" spans="1:14" x14ac:dyDescent="0.35">
      <c r="A68">
        <f>MID(H68,3,2)+2000</f>
        <v>2011</v>
      </c>
      <c r="B68">
        <f>MID(H68,5,2)*1</f>
        <v>1</v>
      </c>
      <c r="C68">
        <f>MID(H68,7,2)*1</f>
        <v>56</v>
      </c>
      <c r="D68" t="s">
        <v>10</v>
      </c>
      <c r="E68" t="s">
        <v>74</v>
      </c>
      <c r="F68" t="s">
        <v>77</v>
      </c>
      <c r="G68" t="s">
        <v>80</v>
      </c>
      <c r="H68" t="s">
        <v>143</v>
      </c>
      <c r="I68">
        <v>2</v>
      </c>
      <c r="J68" t="s">
        <v>13</v>
      </c>
      <c r="L68" s="176">
        <f>-1*(ABS(IF((MID(H68,3,2)*1)&lt;13,VLOOKUP(F68,Station_pre2013,7),VLOOKUP(F68,Station_post2013,7))))</f>
        <v>-123.28</v>
      </c>
      <c r="M68">
        <f>IF((MID(H68,3,2)*1)&lt;13,VLOOKUP(F68,Station_pre2013,4),VLOOKUP(F68,Station_post2013,4))</f>
        <v>38.5</v>
      </c>
      <c r="N68">
        <v>0</v>
      </c>
    </row>
    <row r="69" spans="1:14" x14ac:dyDescent="0.35">
      <c r="A69">
        <f>MID(H69,3,2)+2000</f>
        <v>2011</v>
      </c>
      <c r="B69">
        <f>MID(H69,5,2)*1</f>
        <v>1</v>
      </c>
      <c r="C69">
        <f>MID(H69,7,2)*1</f>
        <v>79</v>
      </c>
      <c r="D69" t="s">
        <v>10</v>
      </c>
      <c r="E69" t="s">
        <v>145</v>
      </c>
      <c r="F69" t="s">
        <v>146</v>
      </c>
      <c r="G69" t="s">
        <v>80</v>
      </c>
      <c r="H69" t="s">
        <v>144</v>
      </c>
      <c r="I69">
        <v>5</v>
      </c>
      <c r="J69" t="s">
        <v>13</v>
      </c>
      <c r="L69" s="176">
        <f>-1*(ABS(IF((MID(H69,3,2)*1)&lt;13,VLOOKUP(F69,Station_pre2013,7),VLOOKUP(F69,Station_post2013,7))))</f>
        <v>-122.78</v>
      </c>
      <c r="M69">
        <f>IF((MID(H69,3,2)*1)&lt;13,VLOOKUP(F69,Station_pre2013,4),VLOOKUP(F69,Station_post2013,4))</f>
        <v>37.166666666666664</v>
      </c>
      <c r="N69">
        <v>0</v>
      </c>
    </row>
    <row r="70" spans="1:14" x14ac:dyDescent="0.35">
      <c r="A70">
        <f>MID(H70,3,2)+2000</f>
        <v>2011</v>
      </c>
      <c r="B70">
        <f>MID(H70,5,2)*1</f>
        <v>2</v>
      </c>
      <c r="C70">
        <f>MID(H70,7,2)*1</f>
        <v>24</v>
      </c>
      <c r="D70" t="s">
        <v>10</v>
      </c>
      <c r="E70" t="s">
        <v>50</v>
      </c>
      <c r="F70" t="s">
        <v>149</v>
      </c>
      <c r="G70" t="s">
        <v>147</v>
      </c>
      <c r="H70" t="s">
        <v>148</v>
      </c>
      <c r="I70">
        <v>1</v>
      </c>
      <c r="J70" t="s">
        <v>13</v>
      </c>
      <c r="L70" s="176">
        <f>-1*(ABS(IF((MID(H70,3,2)*1)&lt;13,VLOOKUP(F70,Station_pre2013,7),VLOOKUP(F70,Station_post2013,7))))</f>
        <v>-124.10833333333333</v>
      </c>
      <c r="M70">
        <f>IF((MID(H70,3,2)*1)&lt;13,VLOOKUP(F70,Station_pre2013,4),VLOOKUP(F70,Station_post2013,4))</f>
        <v>40.033333333333331</v>
      </c>
      <c r="N70">
        <v>0</v>
      </c>
    </row>
    <row r="71" spans="1:14" x14ac:dyDescent="0.35">
      <c r="A71">
        <f>MID(H71,3,2)+2000</f>
        <v>2011</v>
      </c>
      <c r="B71">
        <f>MID(H71,5,2)*1</f>
        <v>2</v>
      </c>
      <c r="C71">
        <f>MID(H71,7,2)*1</f>
        <v>26</v>
      </c>
      <c r="D71" t="s">
        <v>10</v>
      </c>
      <c r="E71" t="s">
        <v>50</v>
      </c>
      <c r="F71" t="s">
        <v>53</v>
      </c>
      <c r="G71" t="s">
        <v>147</v>
      </c>
      <c r="H71" t="s">
        <v>150</v>
      </c>
      <c r="I71">
        <v>3</v>
      </c>
      <c r="J71" t="s">
        <v>13</v>
      </c>
      <c r="L71" s="176">
        <f>-1*(ABS(IF((MID(H71,3,2)*1)&lt;13,VLOOKUP(F71,Station_pre2013,7),VLOOKUP(F71,Station_post2013,7))))</f>
        <v>-124.19333333333333</v>
      </c>
      <c r="M71">
        <f>IF((MID(H71,3,2)*1)&lt;13,VLOOKUP(F71,Station_pre2013,4),VLOOKUP(F71,Station_post2013,4))</f>
        <v>40.033333333333331</v>
      </c>
      <c r="N71">
        <v>0</v>
      </c>
    </row>
    <row r="72" spans="1:14" x14ac:dyDescent="0.35">
      <c r="A72">
        <f>MID(H72,3,2)+2000</f>
        <v>2011</v>
      </c>
      <c r="B72">
        <f>MID(H72,5,2)*1</f>
        <v>2</v>
      </c>
      <c r="C72">
        <f>MID(H72,7,2)*1</f>
        <v>27</v>
      </c>
      <c r="D72" t="s">
        <v>10</v>
      </c>
      <c r="E72" t="s">
        <v>50</v>
      </c>
      <c r="F72" t="s">
        <v>55</v>
      </c>
      <c r="G72" t="s">
        <v>147</v>
      </c>
      <c r="H72" t="s">
        <v>151</v>
      </c>
      <c r="I72">
        <v>4</v>
      </c>
      <c r="J72" t="s">
        <v>13</v>
      </c>
      <c r="L72" s="176">
        <f>-1*(ABS(IF((MID(H72,3,2)*1)&lt;13,VLOOKUP(F72,Station_pre2013,7),VLOOKUP(F72,Station_post2013,7))))</f>
        <v>-124.3</v>
      </c>
      <c r="M72">
        <f>IF((MID(H72,3,2)*1)&lt;13,VLOOKUP(F72,Station_pre2013,4),VLOOKUP(F72,Station_post2013,4))</f>
        <v>40.033333333333331</v>
      </c>
      <c r="N72">
        <v>0</v>
      </c>
    </row>
    <row r="73" spans="1:14" x14ac:dyDescent="0.35">
      <c r="A73">
        <f>MID(H73,3,2)+2000</f>
        <v>2011</v>
      </c>
      <c r="B73">
        <f>MID(H73,5,2)*1</f>
        <v>2</v>
      </c>
      <c r="C73">
        <f>MID(H73,7,2)*1</f>
        <v>32</v>
      </c>
      <c r="D73" t="s">
        <v>10</v>
      </c>
      <c r="E73" t="s">
        <v>22</v>
      </c>
      <c r="F73" t="s">
        <v>25</v>
      </c>
      <c r="G73" t="s">
        <v>147</v>
      </c>
      <c r="H73" t="s">
        <v>152</v>
      </c>
      <c r="I73">
        <v>4</v>
      </c>
      <c r="J73" t="s">
        <v>13</v>
      </c>
      <c r="L73" s="176">
        <f>-1*(ABS(IF((MID(H73,3,2)*1)&lt;13,VLOOKUP(F73,Station_pre2013,7),VLOOKUP(F73,Station_post2013,7))))</f>
        <v>-124.39166666666667</v>
      </c>
      <c r="M73">
        <f>IF((MID(H73,3,2)*1)&lt;13,VLOOKUP(F73,Station_pre2013,4),VLOOKUP(F73,Station_post2013,4))</f>
        <v>41.05833333333333</v>
      </c>
      <c r="N73">
        <v>0</v>
      </c>
    </row>
    <row r="74" spans="1:14" x14ac:dyDescent="0.35">
      <c r="A74">
        <f>MID(H74,3,2)+2000</f>
        <v>2011</v>
      </c>
      <c r="B74">
        <f>MID(H74,5,2)*1</f>
        <v>2</v>
      </c>
      <c r="C74">
        <f>MID(H74,7,2)*1</f>
        <v>35</v>
      </c>
      <c r="D74" t="s">
        <v>10</v>
      </c>
      <c r="E74" t="s">
        <v>109</v>
      </c>
      <c r="F74" t="s">
        <v>112</v>
      </c>
      <c r="G74" t="s">
        <v>147</v>
      </c>
      <c r="H74" t="s">
        <v>153</v>
      </c>
      <c r="I74">
        <v>2</v>
      </c>
      <c r="J74" t="s">
        <v>13</v>
      </c>
      <c r="L74" s="176">
        <f>-1*(ABS(IF((MID(H74,3,2)*1)&lt;13,VLOOKUP(F74,Station_pre2013,7),VLOOKUP(F74,Station_post2013,7))))</f>
        <v>-124.25333333333333</v>
      </c>
      <c r="M74">
        <f>IF((MID(H74,3,2)*1)&lt;13,VLOOKUP(F74,Station_pre2013,4),VLOOKUP(F74,Station_post2013,4))</f>
        <v>41.583333333333336</v>
      </c>
      <c r="N74">
        <v>0</v>
      </c>
    </row>
    <row r="75" spans="1:14" x14ac:dyDescent="0.35">
      <c r="A75">
        <f>MID(H75,3,2)+2000</f>
        <v>2011</v>
      </c>
      <c r="B75">
        <f>MID(H75,5,2)*1</f>
        <v>2</v>
      </c>
      <c r="C75">
        <f>MID(H75,7,2)*1</f>
        <v>37</v>
      </c>
      <c r="D75" t="s">
        <v>10</v>
      </c>
      <c r="E75" t="s">
        <v>109</v>
      </c>
      <c r="F75" t="s">
        <v>116</v>
      </c>
      <c r="G75" t="s">
        <v>147</v>
      </c>
      <c r="H75" t="s">
        <v>154</v>
      </c>
      <c r="I75">
        <v>4</v>
      </c>
      <c r="J75" t="s">
        <v>13</v>
      </c>
      <c r="L75" s="176">
        <f>-1*(ABS(IF((MID(H75,3,2)*1)&lt;13,VLOOKUP(F75,Station_pre2013,7),VLOOKUP(F75,Station_post2013,7))))</f>
        <v>-124.44166666666666</v>
      </c>
      <c r="M75">
        <f>IF((MID(H75,3,2)*1)&lt;13,VLOOKUP(F75,Station_pre2013,4),VLOOKUP(F75,Station_post2013,4))</f>
        <v>41.583333333333336</v>
      </c>
      <c r="N75">
        <v>0</v>
      </c>
    </row>
    <row r="76" spans="1:14" x14ac:dyDescent="0.35">
      <c r="A76">
        <f>MID(H76,3,2)+2000</f>
        <v>2011</v>
      </c>
      <c r="B76">
        <f>MID(H76,5,2)*1</f>
        <v>2</v>
      </c>
      <c r="C76">
        <f>MID(H76,7,2)*1</f>
        <v>42</v>
      </c>
      <c r="D76" t="s">
        <v>10</v>
      </c>
      <c r="E76" t="s">
        <v>35</v>
      </c>
      <c r="F76" t="s">
        <v>105</v>
      </c>
      <c r="G76" t="s">
        <v>147</v>
      </c>
      <c r="H76" t="s">
        <v>155</v>
      </c>
      <c r="I76">
        <v>4</v>
      </c>
      <c r="J76" t="s">
        <v>13</v>
      </c>
      <c r="L76" s="176">
        <f>-1*(ABS(IF((MID(H76,3,2)*1)&lt;13,VLOOKUP(F76,Station_pre2013,7),VLOOKUP(F76,Station_post2013,7))))</f>
        <v>-124.55416666666666</v>
      </c>
      <c r="M76">
        <f>IF((MID(H76,3,2)*1)&lt;13,VLOOKUP(F76,Station_pre2013,4),VLOOKUP(F76,Station_post2013,4))</f>
        <v>41.9</v>
      </c>
      <c r="N76">
        <v>0</v>
      </c>
    </row>
    <row r="77" spans="1:14" x14ac:dyDescent="0.35">
      <c r="A77">
        <f>MID(H77,3,2)+2000</f>
        <v>2011</v>
      </c>
      <c r="B77">
        <f>MID(H77,5,2)*1</f>
        <v>2</v>
      </c>
      <c r="C77">
        <f>MID(H77,7,2)*1</f>
        <v>43</v>
      </c>
      <c r="D77" t="s">
        <v>10</v>
      </c>
      <c r="E77" t="s">
        <v>35</v>
      </c>
      <c r="F77" t="s">
        <v>40</v>
      </c>
      <c r="G77" t="s">
        <v>147</v>
      </c>
      <c r="H77" t="s">
        <v>156</v>
      </c>
      <c r="I77">
        <v>3</v>
      </c>
      <c r="J77" t="s">
        <v>13</v>
      </c>
      <c r="L77" s="176">
        <f>-1*(ABS(IF((MID(H77,3,2)*1)&lt;13,VLOOKUP(F77,Station_pre2013,7),VLOOKUP(F77,Station_post2013,7))))</f>
        <v>-124.44499999999999</v>
      </c>
      <c r="M77">
        <f>IF((MID(H77,3,2)*1)&lt;13,VLOOKUP(F77,Station_pre2013,4),VLOOKUP(F77,Station_post2013,4))</f>
        <v>41.9</v>
      </c>
      <c r="N77">
        <v>0</v>
      </c>
    </row>
    <row r="78" spans="1:14" x14ac:dyDescent="0.35">
      <c r="A78">
        <f>MID(H78,3,2)+2000</f>
        <v>2011</v>
      </c>
      <c r="B78">
        <f>MID(H78,5,2)*1</f>
        <v>2</v>
      </c>
      <c r="C78">
        <f>MID(H78,7,2)*1</f>
        <v>45</v>
      </c>
      <c r="D78" t="s">
        <v>28</v>
      </c>
      <c r="E78" t="s">
        <v>32</v>
      </c>
      <c r="F78" t="s">
        <v>33</v>
      </c>
      <c r="G78" t="s">
        <v>147</v>
      </c>
      <c r="H78" t="s">
        <v>157</v>
      </c>
      <c r="I78">
        <v>1</v>
      </c>
      <c r="J78" t="s">
        <v>13</v>
      </c>
      <c r="L78" s="176">
        <f>-1*(ABS(IF((MID(H78,3,2)*1)&lt;13,VLOOKUP(F78,Station_pre2013,7),VLOOKUP(F78,Station_post2013,7))))</f>
        <v>-124.49166666666666</v>
      </c>
      <c r="M78">
        <f>IF((MID(H78,3,2)*1)&lt;13,VLOOKUP(F78,Station_pre2013,4),VLOOKUP(F78,Station_post2013,4))</f>
        <v>42.5</v>
      </c>
      <c r="N78">
        <v>0</v>
      </c>
    </row>
    <row r="79" spans="1:14" x14ac:dyDescent="0.35">
      <c r="A79">
        <f>MID(H79,3,2)+2000</f>
        <v>2011</v>
      </c>
      <c r="B79">
        <f>MID(H79,5,2)*1</f>
        <v>2</v>
      </c>
      <c r="C79">
        <f>MID(H79,7,2)*1</f>
        <v>47</v>
      </c>
      <c r="D79" t="s">
        <v>28</v>
      </c>
      <c r="E79" t="s">
        <v>32</v>
      </c>
      <c r="F79" t="s">
        <v>97</v>
      </c>
      <c r="G79" t="s">
        <v>147</v>
      </c>
      <c r="H79" t="s">
        <v>158</v>
      </c>
      <c r="I79">
        <v>3</v>
      </c>
      <c r="J79" t="s">
        <v>13</v>
      </c>
      <c r="L79" s="176">
        <f>-1*(ABS(IF((MID(H79,3,2)*1)&lt;13,VLOOKUP(F79,Station_pre2013,7),VLOOKUP(F79,Station_post2013,7))))</f>
        <v>-124.6</v>
      </c>
      <c r="M79">
        <f>IF((MID(H79,3,2)*1)&lt;13,VLOOKUP(F79,Station_pre2013,4),VLOOKUP(F79,Station_post2013,4))</f>
        <v>42.5</v>
      </c>
      <c r="N79">
        <v>0</v>
      </c>
    </row>
    <row r="80" spans="1:14" x14ac:dyDescent="0.35">
      <c r="A80">
        <f>MID(H80,3,2)+2000</f>
        <v>2011</v>
      </c>
      <c r="B80">
        <f>MID(H80,5,2)*1</f>
        <v>2</v>
      </c>
      <c r="C80">
        <f>MID(H80,7,2)*1</f>
        <v>48</v>
      </c>
      <c r="D80" t="s">
        <v>28</v>
      </c>
      <c r="E80" t="s">
        <v>32</v>
      </c>
      <c r="F80" t="s">
        <v>99</v>
      </c>
      <c r="G80" t="s">
        <v>147</v>
      </c>
      <c r="H80" t="s">
        <v>159</v>
      </c>
      <c r="I80">
        <v>4</v>
      </c>
      <c r="J80" t="s">
        <v>13</v>
      </c>
      <c r="L80" s="176">
        <f>-1*(ABS(IF((MID(H80,3,2)*1)&lt;13,VLOOKUP(F80,Station_pre2013,7),VLOOKUP(F80,Station_post2013,7))))</f>
        <v>-124.69666666666667</v>
      </c>
      <c r="M80">
        <f>IF((MID(H80,3,2)*1)&lt;13,VLOOKUP(F80,Station_pre2013,4),VLOOKUP(F80,Station_post2013,4))</f>
        <v>42.5</v>
      </c>
      <c r="N80">
        <v>0</v>
      </c>
    </row>
    <row r="81" spans="1:14" x14ac:dyDescent="0.35">
      <c r="A81">
        <f>MID(H81,3,2)+2000</f>
        <v>2011</v>
      </c>
      <c r="B81">
        <f>MID(H81,5,2)*1</f>
        <v>2</v>
      </c>
      <c r="C81">
        <f>MID(H81,7,2)*1</f>
        <v>50</v>
      </c>
      <c r="D81" t="s">
        <v>28</v>
      </c>
      <c r="E81" t="s">
        <v>82</v>
      </c>
      <c r="F81" t="s">
        <v>161</v>
      </c>
      <c r="G81" t="s">
        <v>147</v>
      </c>
      <c r="H81" t="s">
        <v>160</v>
      </c>
      <c r="I81">
        <v>1</v>
      </c>
      <c r="J81" t="s">
        <v>13</v>
      </c>
      <c r="L81" s="176">
        <f>-1*(ABS(IF((MID(H81,3,2)*1)&lt;13,VLOOKUP(F81,Station_pre2013,7),VLOOKUP(F81,Station_post2013,7))))</f>
        <v>-124.17083333333333</v>
      </c>
      <c r="M81">
        <f>IF((MID(H81,3,2)*1)&lt;13,VLOOKUP(F81,Station_pre2013,4),VLOOKUP(F81,Station_post2013,4))</f>
        <v>44</v>
      </c>
      <c r="N81">
        <v>0</v>
      </c>
    </row>
    <row r="82" spans="1:14" x14ac:dyDescent="0.35">
      <c r="A82">
        <f>MID(H82,3,2)+2000</f>
        <v>2011</v>
      </c>
      <c r="B82">
        <f>MID(H82,5,2)*1</f>
        <v>2</v>
      </c>
      <c r="C82">
        <f>MID(H82,7,2)*1</f>
        <v>51</v>
      </c>
      <c r="D82" t="s">
        <v>28</v>
      </c>
      <c r="E82" t="s">
        <v>82</v>
      </c>
      <c r="F82" t="s">
        <v>163</v>
      </c>
      <c r="G82" t="s">
        <v>147</v>
      </c>
      <c r="H82" t="s">
        <v>162</v>
      </c>
      <c r="I82">
        <v>2</v>
      </c>
      <c r="J82" t="s">
        <v>13</v>
      </c>
      <c r="L82" s="176">
        <f>-1*(ABS(IF((MID(H82,3,2)*1)&lt;13,VLOOKUP(F82,Station_pre2013,7),VLOOKUP(F82,Station_post2013,7))))</f>
        <v>-124.21166666666667</v>
      </c>
      <c r="M82">
        <f>IF((MID(H82,3,2)*1)&lt;13,VLOOKUP(F82,Station_pre2013,4),VLOOKUP(F82,Station_post2013,4))</f>
        <v>44</v>
      </c>
      <c r="N82">
        <v>0</v>
      </c>
    </row>
    <row r="83" spans="1:14" x14ac:dyDescent="0.35">
      <c r="A83">
        <f>MID(H83,3,2)+2000</f>
        <v>2011</v>
      </c>
      <c r="B83">
        <f>MID(H83,5,2)*1</f>
        <v>2</v>
      </c>
      <c r="C83">
        <f>MID(H83,7,2)*1</f>
        <v>52</v>
      </c>
      <c r="D83" t="s">
        <v>28</v>
      </c>
      <c r="E83" t="s">
        <v>82</v>
      </c>
      <c r="F83" t="s">
        <v>83</v>
      </c>
      <c r="G83" t="s">
        <v>147</v>
      </c>
      <c r="H83" t="s">
        <v>164</v>
      </c>
      <c r="I83">
        <v>3</v>
      </c>
      <c r="J83" t="s">
        <v>13</v>
      </c>
      <c r="L83" s="176">
        <f>-1*(ABS(IF((MID(H83,3,2)*1)&lt;13,VLOOKUP(F83,Station_pre2013,7),VLOOKUP(F83,Station_post2013,7))))</f>
        <v>-124.27500000000001</v>
      </c>
      <c r="M83">
        <f>IF((MID(H83,3,2)*1)&lt;13,VLOOKUP(F83,Station_pre2013,4),VLOOKUP(F83,Station_post2013,4))</f>
        <v>44</v>
      </c>
      <c r="N83">
        <v>0</v>
      </c>
    </row>
    <row r="84" spans="1:14" x14ac:dyDescent="0.35">
      <c r="A84">
        <f>MID(H84,3,2)+2000</f>
        <v>2011</v>
      </c>
      <c r="B84">
        <f>MID(H84,5,2)*1</f>
        <v>2</v>
      </c>
      <c r="C84">
        <f>MID(H84,7,2)*1</f>
        <v>53</v>
      </c>
      <c r="D84" t="s">
        <v>28</v>
      </c>
      <c r="E84" t="s">
        <v>82</v>
      </c>
      <c r="F84" t="s">
        <v>166</v>
      </c>
      <c r="G84" t="s">
        <v>147</v>
      </c>
      <c r="H84" t="s">
        <v>165</v>
      </c>
      <c r="I84">
        <v>4</v>
      </c>
      <c r="J84" t="s">
        <v>13</v>
      </c>
      <c r="L84" s="176">
        <f>-1*(ABS(IF((MID(H84,3,2)*1)&lt;13,VLOOKUP(F84,Station_pre2013,7),VLOOKUP(F84,Station_post2013,7))))</f>
        <v>-124.39</v>
      </c>
      <c r="M84">
        <f>IF((MID(H84,3,2)*1)&lt;13,VLOOKUP(F84,Station_pre2013,4),VLOOKUP(F84,Station_post2013,4))</f>
        <v>44</v>
      </c>
      <c r="N84">
        <v>0</v>
      </c>
    </row>
    <row r="85" spans="1:14" x14ac:dyDescent="0.35">
      <c r="A85">
        <f>MID(H85,3,2)+2000</f>
        <v>2012</v>
      </c>
      <c r="B85">
        <f>MID(H85,5,2)*1</f>
        <v>1</v>
      </c>
      <c r="C85">
        <f>MID(H85,7,2)*1</f>
        <v>4</v>
      </c>
      <c r="D85" t="s">
        <v>28</v>
      </c>
      <c r="E85" t="s">
        <v>82</v>
      </c>
      <c r="F85" t="s">
        <v>166</v>
      </c>
      <c r="G85" t="s">
        <v>167</v>
      </c>
      <c r="H85" t="s">
        <v>168</v>
      </c>
      <c r="I85">
        <v>4</v>
      </c>
      <c r="J85" t="s">
        <v>13</v>
      </c>
      <c r="L85" s="176">
        <f>-1*(ABS(IF((MID(H85,3,2)*1)&lt;13,VLOOKUP(F85,Station_pre2013,7),VLOOKUP(F85,Station_post2013,7))))</f>
        <v>-124.39</v>
      </c>
      <c r="M85">
        <f>IF((MID(H85,3,2)*1)&lt;13,VLOOKUP(F85,Station_pre2013,4),VLOOKUP(F85,Station_post2013,4))</f>
        <v>44</v>
      </c>
      <c r="N85">
        <v>0</v>
      </c>
    </row>
    <row r="86" spans="1:14" x14ac:dyDescent="0.35">
      <c r="A86">
        <f>MID(H86,3,2)+2000</f>
        <v>2012</v>
      </c>
      <c r="B86">
        <f>MID(H86,5,2)*1</f>
        <v>1</v>
      </c>
      <c r="C86">
        <f>MID(H86,7,2)*1</f>
        <v>9</v>
      </c>
      <c r="D86" t="s">
        <v>28</v>
      </c>
      <c r="E86" t="s">
        <v>85</v>
      </c>
      <c r="F86" t="s">
        <v>92</v>
      </c>
      <c r="G86" t="s">
        <v>167</v>
      </c>
      <c r="H86" t="s">
        <v>169</v>
      </c>
      <c r="I86">
        <v>5</v>
      </c>
      <c r="J86" t="s">
        <v>13</v>
      </c>
      <c r="L86" s="176">
        <f>-1*(ABS(IF((MID(H86,3,2)*1)&lt;13,VLOOKUP(F86,Station_pre2013,7),VLOOKUP(F86,Station_post2013,7))))</f>
        <v>-124.76666666666667</v>
      </c>
      <c r="M86">
        <f>IF((MID(H86,3,2)*1)&lt;13,VLOOKUP(F86,Station_pre2013,4),VLOOKUP(F86,Station_post2013,4))</f>
        <v>43.216666666666669</v>
      </c>
      <c r="N86">
        <v>0</v>
      </c>
    </row>
    <row r="87" spans="1:14" x14ac:dyDescent="0.35">
      <c r="A87">
        <f>MID(H87,3,2)+2000</f>
        <v>2012</v>
      </c>
      <c r="B87">
        <f>MID(H87,5,2)*1</f>
        <v>1</v>
      </c>
      <c r="C87">
        <f>MID(H87,7,2)*1</f>
        <v>13</v>
      </c>
      <c r="D87" t="s">
        <v>10</v>
      </c>
      <c r="E87" t="s">
        <v>35</v>
      </c>
      <c r="F87" t="s">
        <v>40</v>
      </c>
      <c r="G87" t="s">
        <v>167</v>
      </c>
      <c r="H87" t="s">
        <v>170</v>
      </c>
      <c r="I87">
        <v>3</v>
      </c>
      <c r="J87" t="s">
        <v>13</v>
      </c>
      <c r="L87" s="176">
        <f>-1*(ABS(IF((MID(H87,3,2)*1)&lt;13,VLOOKUP(F87,Station_pre2013,7),VLOOKUP(F87,Station_post2013,7))))</f>
        <v>-124.44499999999999</v>
      </c>
      <c r="M87">
        <f>IF((MID(H87,3,2)*1)&lt;13,VLOOKUP(F87,Station_pre2013,4),VLOOKUP(F87,Station_post2013,4))</f>
        <v>41.9</v>
      </c>
      <c r="N87">
        <v>0</v>
      </c>
    </row>
    <row r="88" spans="1:14" x14ac:dyDescent="0.35">
      <c r="A88">
        <f>MID(H88,3,2)+2000</f>
        <v>2012</v>
      </c>
      <c r="B88">
        <f>MID(H88,5,2)*1</f>
        <v>1</v>
      </c>
      <c r="C88">
        <f>MID(H88,7,2)*1</f>
        <v>14</v>
      </c>
      <c r="D88" t="s">
        <v>10</v>
      </c>
      <c r="E88" t="s">
        <v>35</v>
      </c>
      <c r="F88" t="s">
        <v>38</v>
      </c>
      <c r="G88" t="s">
        <v>167</v>
      </c>
      <c r="H88" t="s">
        <v>171</v>
      </c>
      <c r="I88">
        <v>2</v>
      </c>
      <c r="J88" t="s">
        <v>13</v>
      </c>
      <c r="L88" s="176">
        <f>-1*(ABS(IF((MID(H88,3,2)*1)&lt;13,VLOOKUP(F88,Station_pre2013,7),VLOOKUP(F88,Station_post2013,7))))</f>
        <v>-124.35416666666667</v>
      </c>
      <c r="M88">
        <f>IF((MID(H88,3,2)*1)&lt;13,VLOOKUP(F88,Station_pre2013,4),VLOOKUP(F88,Station_post2013,4))</f>
        <v>41.9</v>
      </c>
      <c r="N88">
        <v>0</v>
      </c>
    </row>
    <row r="89" spans="1:14" x14ac:dyDescent="0.35">
      <c r="A89">
        <f>MID(H89,3,2)+2000</f>
        <v>2012</v>
      </c>
      <c r="B89">
        <f>MID(H89,5,2)*1</f>
        <v>1</v>
      </c>
      <c r="C89">
        <f>MID(H89,7,2)*1</f>
        <v>15</v>
      </c>
      <c r="D89" t="s">
        <v>10</v>
      </c>
      <c r="E89" t="s">
        <v>35</v>
      </c>
      <c r="F89" t="s">
        <v>36</v>
      </c>
      <c r="G89" t="s">
        <v>167</v>
      </c>
      <c r="H89" t="s">
        <v>172</v>
      </c>
      <c r="I89">
        <v>1</v>
      </c>
      <c r="J89" t="s">
        <v>13</v>
      </c>
      <c r="L89" s="176">
        <f>-1*(ABS(IF((MID(H89,3,2)*1)&lt;13,VLOOKUP(F89,Station_pre2013,7),VLOOKUP(F89,Station_post2013,7))))</f>
        <v>-124.27166666666666</v>
      </c>
      <c r="M89">
        <f>IF((MID(H89,3,2)*1)&lt;13,VLOOKUP(F89,Station_pre2013,4),VLOOKUP(F89,Station_post2013,4))</f>
        <v>41.9</v>
      </c>
      <c r="N89">
        <v>0</v>
      </c>
    </row>
    <row r="90" spans="1:14" x14ac:dyDescent="0.35">
      <c r="A90">
        <f>MID(H90,3,2)+2000</f>
        <v>2012</v>
      </c>
      <c r="B90">
        <f>MID(H90,5,2)*1</f>
        <v>1</v>
      </c>
      <c r="C90">
        <f>MID(H90,7,2)*1</f>
        <v>18</v>
      </c>
      <c r="D90" t="s">
        <v>10</v>
      </c>
      <c r="E90" t="s">
        <v>109</v>
      </c>
      <c r="F90" t="s">
        <v>110</v>
      </c>
      <c r="G90" t="s">
        <v>167</v>
      </c>
      <c r="H90" t="s">
        <v>173</v>
      </c>
      <c r="I90">
        <v>1</v>
      </c>
      <c r="J90" t="s">
        <v>13</v>
      </c>
      <c r="L90" s="176">
        <f>-1*(ABS(IF((MID(H90,3,2)*1)&lt;13,VLOOKUP(F90,Station_pre2013,7),VLOOKUP(F90,Station_post2013,7))))</f>
        <v>-124.15416666666667</v>
      </c>
      <c r="M90">
        <f>IF((MID(H90,3,2)*1)&lt;13,VLOOKUP(F90,Station_pre2013,4),VLOOKUP(F90,Station_post2013,4))</f>
        <v>41.583333333333336</v>
      </c>
      <c r="N90">
        <v>0</v>
      </c>
    </row>
    <row r="91" spans="1:14" x14ac:dyDescent="0.35">
      <c r="A91">
        <f>MID(H91,3,2)+2000</f>
        <v>2012</v>
      </c>
      <c r="B91">
        <f>MID(H91,5,2)*1</f>
        <v>1</v>
      </c>
      <c r="C91">
        <f>MID(H91,7,2)*1</f>
        <v>22</v>
      </c>
      <c r="D91" t="s">
        <v>10</v>
      </c>
      <c r="E91" t="s">
        <v>118</v>
      </c>
      <c r="F91" t="s">
        <v>175</v>
      </c>
      <c r="G91" t="s">
        <v>167</v>
      </c>
      <c r="H91" t="s">
        <v>174</v>
      </c>
      <c r="I91">
        <v>1</v>
      </c>
      <c r="J91" t="s">
        <v>13</v>
      </c>
      <c r="L91" s="176">
        <f>-1*(ABS(IF((MID(H91,3,2)*1)&lt;13,VLOOKUP(F91,Station_pre2013,7),VLOOKUP(F91,Station_post2013,7))))</f>
        <v>-124.14166666666667</v>
      </c>
      <c r="M91">
        <f>IF((MID(H91,3,2)*1)&lt;13,VLOOKUP(F91,Station_pre2013,4),VLOOKUP(F91,Station_post2013,4))</f>
        <v>41.35</v>
      </c>
      <c r="N91">
        <v>0</v>
      </c>
    </row>
    <row r="92" spans="1:14" x14ac:dyDescent="0.35">
      <c r="A92">
        <f>MID(H92,3,2)+2000</f>
        <v>2012</v>
      </c>
      <c r="B92">
        <f>MID(H92,5,2)*1</f>
        <v>1</v>
      </c>
      <c r="C92">
        <f>MID(H92,7,2)*1</f>
        <v>25</v>
      </c>
      <c r="D92" t="s">
        <v>10</v>
      </c>
      <c r="E92" t="s">
        <v>22</v>
      </c>
      <c r="F92" t="s">
        <v>23</v>
      </c>
      <c r="G92" t="s">
        <v>167</v>
      </c>
      <c r="H92" t="s">
        <v>176</v>
      </c>
      <c r="I92">
        <v>1</v>
      </c>
      <c r="J92" t="s">
        <v>13</v>
      </c>
      <c r="L92" s="176">
        <f>-1*(ABS(IF((MID(H92,3,2)*1)&lt;13,VLOOKUP(F92,Station_pre2013,7),VLOOKUP(F92,Station_post2013,7))))</f>
        <v>-124.19</v>
      </c>
      <c r="M92">
        <f>IF((MID(H92,3,2)*1)&lt;13,VLOOKUP(F92,Station_pre2013,4),VLOOKUP(F92,Station_post2013,4))</f>
        <v>41.05833333333333</v>
      </c>
      <c r="N92">
        <v>0</v>
      </c>
    </row>
    <row r="93" spans="1:14" x14ac:dyDescent="0.35">
      <c r="A93">
        <f>MID(H93,3,2)+2000</f>
        <v>2012</v>
      </c>
      <c r="B93">
        <f>MID(H93,5,2)*1</f>
        <v>1</v>
      </c>
      <c r="C93">
        <f>MID(H93,7,2)*1</f>
        <v>26</v>
      </c>
      <c r="D93" t="s">
        <v>10</v>
      </c>
      <c r="E93" t="s">
        <v>22</v>
      </c>
      <c r="F93" t="s">
        <v>124</v>
      </c>
      <c r="G93" t="s">
        <v>167</v>
      </c>
      <c r="H93" t="s">
        <v>177</v>
      </c>
      <c r="I93">
        <v>2</v>
      </c>
      <c r="J93" t="s">
        <v>13</v>
      </c>
      <c r="L93" s="176">
        <f>-1*(ABS(IF((MID(H93,3,2)*1)&lt;13,VLOOKUP(F93,Station_pre2013,7),VLOOKUP(F93,Station_post2013,7))))</f>
        <v>-124.23333333333333</v>
      </c>
      <c r="M93">
        <f>IF((MID(H93,3,2)*1)&lt;13,VLOOKUP(F93,Station_pre2013,4),VLOOKUP(F93,Station_post2013,4))</f>
        <v>41.05833333333333</v>
      </c>
      <c r="N93">
        <v>0</v>
      </c>
    </row>
    <row r="94" spans="1:14" x14ac:dyDescent="0.35">
      <c r="A94">
        <f>MID(H94,3,2)+2000</f>
        <v>2012</v>
      </c>
      <c r="B94">
        <f>MID(H94,5,2)*1</f>
        <v>1</v>
      </c>
      <c r="C94">
        <f>MID(H94,7,2)*1</f>
        <v>28</v>
      </c>
      <c r="D94" t="s">
        <v>10</v>
      </c>
      <c r="E94" t="s">
        <v>22</v>
      </c>
      <c r="F94" t="s">
        <v>25</v>
      </c>
      <c r="G94" t="s">
        <v>167</v>
      </c>
      <c r="H94" t="s">
        <v>178</v>
      </c>
      <c r="I94">
        <v>4</v>
      </c>
      <c r="J94" t="s">
        <v>13</v>
      </c>
      <c r="L94" s="176">
        <f>-1*(ABS(IF((MID(H94,3,2)*1)&lt;13,VLOOKUP(F94,Station_pre2013,7),VLOOKUP(F94,Station_post2013,7))))</f>
        <v>-124.39166666666667</v>
      </c>
      <c r="M94">
        <f>IF((MID(H94,3,2)*1)&lt;13,VLOOKUP(F94,Station_pre2013,4),VLOOKUP(F94,Station_post2013,4))</f>
        <v>41.05833333333333</v>
      </c>
      <c r="N94">
        <v>0</v>
      </c>
    </row>
    <row r="95" spans="1:14" x14ac:dyDescent="0.35">
      <c r="A95">
        <f>MID(H95,3,2)+2000</f>
        <v>2012</v>
      </c>
      <c r="B95">
        <f>MID(H95,5,2)*1</f>
        <v>1</v>
      </c>
      <c r="C95">
        <f>MID(H95,7,2)*1</f>
        <v>31</v>
      </c>
      <c r="D95" t="s">
        <v>10</v>
      </c>
      <c r="E95" t="s">
        <v>43</v>
      </c>
      <c r="F95" t="s">
        <v>48</v>
      </c>
      <c r="G95" t="s">
        <v>167</v>
      </c>
      <c r="H95" t="s">
        <v>179</v>
      </c>
      <c r="I95">
        <v>3</v>
      </c>
      <c r="J95" t="s">
        <v>13</v>
      </c>
      <c r="L95" s="176">
        <f>-1*(ABS(IF((MID(H95,3,2)*1)&lt;13,VLOOKUP(F95,Station_pre2013,7),VLOOKUP(F95,Station_post2013,7))))</f>
        <v>-124.51</v>
      </c>
      <c r="M95">
        <f>IF((MID(H95,3,2)*1)&lt;13,VLOOKUP(F95,Station_pre2013,4),VLOOKUP(F95,Station_post2013,4))</f>
        <v>40.633333333333333</v>
      </c>
      <c r="N95">
        <v>0</v>
      </c>
    </row>
    <row r="96" spans="1:14" x14ac:dyDescent="0.35">
      <c r="A96">
        <f>MID(H96,3,2)+2000</f>
        <v>2012</v>
      </c>
      <c r="B96">
        <f>MID(H96,5,2)*1</f>
        <v>1</v>
      </c>
      <c r="C96">
        <f>MID(H96,7,2)*1</f>
        <v>33</v>
      </c>
      <c r="D96" t="s">
        <v>10</v>
      </c>
      <c r="E96" t="s">
        <v>43</v>
      </c>
      <c r="F96" t="s">
        <v>131</v>
      </c>
      <c r="G96" t="s">
        <v>167</v>
      </c>
      <c r="H96" t="s">
        <v>180</v>
      </c>
      <c r="I96">
        <v>5</v>
      </c>
      <c r="J96" t="s">
        <v>13</v>
      </c>
      <c r="L96" s="176">
        <f>-1*(ABS(IF((MID(H96,3,2)*1)&lt;13,VLOOKUP(F96,Station_pre2013,7),VLOOKUP(F96,Station_post2013,7))))</f>
        <v>-124.72499999999999</v>
      </c>
      <c r="M96">
        <f>IF((MID(H96,3,2)*1)&lt;13,VLOOKUP(F96,Station_pre2013,4),VLOOKUP(F96,Station_post2013,4))</f>
        <v>40.633333333333333</v>
      </c>
      <c r="N96">
        <v>0</v>
      </c>
    </row>
    <row r="97" spans="1:14" x14ac:dyDescent="0.35">
      <c r="A97">
        <f>MID(H97,3,2)+2000</f>
        <v>2012</v>
      </c>
      <c r="B97">
        <f>MID(H97,5,2)*1</f>
        <v>1</v>
      </c>
      <c r="C97">
        <f>MID(H97,7,2)*1</f>
        <v>34</v>
      </c>
      <c r="D97" t="s">
        <v>10</v>
      </c>
      <c r="E97" t="s">
        <v>50</v>
      </c>
      <c r="F97" t="s">
        <v>149</v>
      </c>
      <c r="G97" t="s">
        <v>167</v>
      </c>
      <c r="H97" t="s">
        <v>181</v>
      </c>
      <c r="I97">
        <v>1</v>
      </c>
      <c r="J97" t="s">
        <v>13</v>
      </c>
      <c r="L97" s="176">
        <f>-1*(ABS(IF((MID(H97,3,2)*1)&lt;13,VLOOKUP(F97,Station_pre2013,7),VLOOKUP(F97,Station_post2013,7))))</f>
        <v>-124.10833333333333</v>
      </c>
      <c r="M97">
        <f>IF((MID(H97,3,2)*1)&lt;13,VLOOKUP(F97,Station_pre2013,4),VLOOKUP(F97,Station_post2013,4))</f>
        <v>40.033333333333331</v>
      </c>
      <c r="N97">
        <v>0</v>
      </c>
    </row>
    <row r="98" spans="1:14" x14ac:dyDescent="0.35">
      <c r="A98">
        <f>MID(H98,3,2)+2000</f>
        <v>2012</v>
      </c>
      <c r="B98">
        <f>MID(H98,5,2)*1</f>
        <v>1</v>
      </c>
      <c r="C98">
        <f>MID(H98,7,2)*1</f>
        <v>35</v>
      </c>
      <c r="D98" t="s">
        <v>10</v>
      </c>
      <c r="E98" t="s">
        <v>17</v>
      </c>
      <c r="F98" t="s">
        <v>183</v>
      </c>
      <c r="G98" t="s">
        <v>167</v>
      </c>
      <c r="H98" t="s">
        <v>182</v>
      </c>
      <c r="I98">
        <v>2</v>
      </c>
      <c r="J98" t="s">
        <v>13</v>
      </c>
      <c r="L98" s="176">
        <f>-1*(ABS(IF((MID(H98,3,2)*1)&lt;13,VLOOKUP(F98,Station_pre2013,7),VLOOKUP(F98,Station_post2013,7))))</f>
        <v>-124.22750000000001</v>
      </c>
      <c r="M98">
        <f>IF((MID(H98,3,2)*1)&lt;13,VLOOKUP(F98,Station_pre2013,4),VLOOKUP(F98,Station_post2013,4))</f>
        <v>40.130166666666668</v>
      </c>
      <c r="N98">
        <v>0</v>
      </c>
    </row>
    <row r="99" spans="1:14" x14ac:dyDescent="0.35">
      <c r="A99">
        <f>MID(H99,3,2)+2000</f>
        <v>2012</v>
      </c>
      <c r="B99">
        <f>MID(H99,5,2)*1</f>
        <v>1</v>
      </c>
      <c r="C99">
        <f>MID(H99,7,2)*1</f>
        <v>37</v>
      </c>
      <c r="D99" t="s">
        <v>10</v>
      </c>
      <c r="E99" t="s">
        <v>67</v>
      </c>
      <c r="F99" t="s">
        <v>68</v>
      </c>
      <c r="G99" t="s">
        <v>167</v>
      </c>
      <c r="H99" t="s">
        <v>184</v>
      </c>
      <c r="I99">
        <v>1</v>
      </c>
      <c r="J99" t="s">
        <v>13</v>
      </c>
      <c r="L99" s="176">
        <f>-1*(ABS(IF((MID(H99,3,2)*1)&lt;13,VLOOKUP(F99,Station_pre2013,7),VLOOKUP(F99,Station_post2013,7))))</f>
        <v>-123.545</v>
      </c>
      <c r="M99">
        <f>IF((MID(H99,3,2)*1)&lt;13,VLOOKUP(F99,Station_pre2013,4),VLOOKUP(F99,Station_post2013,4))</f>
        <v>38.75</v>
      </c>
      <c r="N99">
        <v>0</v>
      </c>
    </row>
    <row r="100" spans="1:14" x14ac:dyDescent="0.35">
      <c r="A100">
        <f>MID(H100,3,2)+2000</f>
        <v>2012</v>
      </c>
      <c r="B100">
        <f>MID(H100,5,2)*1</f>
        <v>1</v>
      </c>
      <c r="C100">
        <f>MID(H100,7,2)*1</f>
        <v>38</v>
      </c>
      <c r="D100" t="s">
        <v>10</v>
      </c>
      <c r="E100" t="s">
        <v>67</v>
      </c>
      <c r="F100" t="s">
        <v>138</v>
      </c>
      <c r="G100" t="s">
        <v>167</v>
      </c>
      <c r="H100" t="s">
        <v>185</v>
      </c>
      <c r="I100">
        <v>2</v>
      </c>
      <c r="J100" t="s">
        <v>13</v>
      </c>
      <c r="L100" s="176">
        <f>-1*(ABS(IF((MID(H100,3,2)*1)&lt;13,VLOOKUP(F100,Station_pre2013,7),VLOOKUP(F100,Station_post2013,7))))</f>
        <v>-123.57833333333333</v>
      </c>
      <c r="M100">
        <f>IF((MID(H100,3,2)*1)&lt;13,VLOOKUP(F100,Station_pre2013,4),VLOOKUP(F100,Station_post2013,4))</f>
        <v>38.75</v>
      </c>
      <c r="N100">
        <v>0</v>
      </c>
    </row>
    <row r="101" spans="1:14" x14ac:dyDescent="0.35">
      <c r="A101">
        <f>MID(H101,3,2)+2000</f>
        <v>2012</v>
      </c>
      <c r="B101">
        <f>MID(H101,5,2)*1</f>
        <v>1</v>
      </c>
      <c r="C101">
        <f>MID(H101,7,2)*1</f>
        <v>40</v>
      </c>
      <c r="D101" t="s">
        <v>10</v>
      </c>
      <c r="E101" t="s">
        <v>67</v>
      </c>
      <c r="F101" t="s">
        <v>70</v>
      </c>
      <c r="G101" t="s">
        <v>167</v>
      </c>
      <c r="H101" t="s">
        <v>186</v>
      </c>
      <c r="I101">
        <v>4</v>
      </c>
      <c r="J101" t="s">
        <v>13</v>
      </c>
      <c r="L101" s="176">
        <f>-1*(ABS(IF((MID(H101,3,2)*1)&lt;13,VLOOKUP(F101,Station_pre2013,7),VLOOKUP(F101,Station_post2013,7))))</f>
        <v>-123.74</v>
      </c>
      <c r="M101">
        <f>IF((MID(H101,3,2)*1)&lt;13,VLOOKUP(F101,Station_pre2013,4),VLOOKUP(F101,Station_post2013,4))</f>
        <v>38.75</v>
      </c>
      <c r="N101">
        <v>0</v>
      </c>
    </row>
    <row r="102" spans="1:14" x14ac:dyDescent="0.35">
      <c r="A102">
        <f>MID(H102,3,2)+2000</f>
        <v>2012</v>
      </c>
      <c r="B102">
        <f>MID(H102,5,2)*1</f>
        <v>1</v>
      </c>
      <c r="C102">
        <f>MID(H102,7,2)*1</f>
        <v>41</v>
      </c>
      <c r="D102" t="s">
        <v>10</v>
      </c>
      <c r="E102" t="s">
        <v>67</v>
      </c>
      <c r="F102" t="s">
        <v>72</v>
      </c>
      <c r="G102" t="s">
        <v>167</v>
      </c>
      <c r="H102" t="s">
        <v>187</v>
      </c>
      <c r="I102">
        <v>5</v>
      </c>
      <c r="J102" t="s">
        <v>13</v>
      </c>
      <c r="L102" s="176">
        <f>-1*(ABS(IF((MID(H102,3,2)*1)&lt;13,VLOOKUP(F102,Station_pre2013,7),VLOOKUP(F102,Station_post2013,7))))</f>
        <v>-123.84583333333333</v>
      </c>
      <c r="M102">
        <f>IF((MID(H102,3,2)*1)&lt;13,VLOOKUP(F102,Station_pre2013,4),VLOOKUP(F102,Station_post2013,4))</f>
        <v>38.75</v>
      </c>
      <c r="N102">
        <v>0</v>
      </c>
    </row>
    <row r="103" spans="1:14" x14ac:dyDescent="0.35">
      <c r="A103">
        <f>MID(H103,3,2)+2000</f>
        <v>2012</v>
      </c>
      <c r="B103">
        <f>MID(H103,5,2)*1</f>
        <v>1</v>
      </c>
      <c r="C103">
        <f>MID(H103,7,2)*1</f>
        <v>46</v>
      </c>
      <c r="D103" t="s">
        <v>10</v>
      </c>
      <c r="E103" t="s">
        <v>74</v>
      </c>
      <c r="F103" t="s">
        <v>189</v>
      </c>
      <c r="G103" t="s">
        <v>167</v>
      </c>
      <c r="H103" t="s">
        <v>188</v>
      </c>
      <c r="I103">
        <v>5</v>
      </c>
      <c r="J103" t="s">
        <v>13</v>
      </c>
      <c r="L103" s="176">
        <f>-1*(ABS(IF((MID(H103,3,2)*1)&lt;13,VLOOKUP(F103,Station_pre2013,7),VLOOKUP(F103,Station_post2013,7))))</f>
        <v>-123.59583333333333</v>
      </c>
      <c r="M103">
        <f>IF((MID(H103,3,2)*1)&lt;13,VLOOKUP(F103,Station_pre2013,4),VLOOKUP(F103,Station_post2013,4))</f>
        <v>38.5</v>
      </c>
      <c r="N103">
        <v>0</v>
      </c>
    </row>
    <row r="104" spans="1:14" x14ac:dyDescent="0.35">
      <c r="A104">
        <f>MID(H104,3,2)+2000</f>
        <v>2013</v>
      </c>
      <c r="B104">
        <f>MID(H104,5,2)*1</f>
        <v>1</v>
      </c>
      <c r="C104">
        <f>MID(H104,7,2)*1</f>
        <v>6</v>
      </c>
      <c r="D104" t="s">
        <v>28</v>
      </c>
      <c r="E104" t="s">
        <v>85</v>
      </c>
      <c r="F104" t="s">
        <v>86</v>
      </c>
      <c r="G104" t="s">
        <v>190</v>
      </c>
      <c r="H104" t="s">
        <v>191</v>
      </c>
      <c r="I104">
        <v>1</v>
      </c>
      <c r="J104" t="s">
        <v>13</v>
      </c>
      <c r="L104" s="176">
        <f>-1*(ABS(IF((MID(H104,3,2)*1)&lt;13,VLOOKUP(F104,Station_pre2013,7),VLOOKUP(F104,Station_post2013,7))))</f>
        <v>-124.43333333333334</v>
      </c>
      <c r="M104">
        <f>IF((MID(H104,3,2)*1)&lt;13,VLOOKUP(F104,Station_pre2013,4),VLOOKUP(F104,Station_post2013,4))</f>
        <v>43.216666666666669</v>
      </c>
      <c r="N104">
        <v>0</v>
      </c>
    </row>
    <row r="105" spans="1:14" x14ac:dyDescent="0.35">
      <c r="A105">
        <f>MID(H105,3,2)+2000</f>
        <v>2013</v>
      </c>
      <c r="B105">
        <f>MID(H105,5,2)*1</f>
        <v>1</v>
      </c>
      <c r="C105">
        <f>MID(H105,7,2)*1</f>
        <v>7</v>
      </c>
      <c r="D105" t="s">
        <v>28</v>
      </c>
      <c r="E105" t="s">
        <v>85</v>
      </c>
      <c r="F105" t="s">
        <v>193</v>
      </c>
      <c r="G105" t="s">
        <v>190</v>
      </c>
      <c r="H105" t="s">
        <v>192</v>
      </c>
      <c r="I105">
        <v>2</v>
      </c>
      <c r="J105" t="s">
        <v>13</v>
      </c>
      <c r="L105" s="176">
        <f>-1*(ABS(IF((MID(H105,3,2)*1)&lt;13,VLOOKUP(F105,Station_pre2013,7),VLOOKUP(F105,Station_post2013,7))))</f>
        <v>-124.47333333333333</v>
      </c>
      <c r="M105">
        <f>IF((MID(H105,3,2)*1)&lt;13,VLOOKUP(F105,Station_pre2013,4),VLOOKUP(F105,Station_post2013,4))</f>
        <v>43.216666666666669</v>
      </c>
      <c r="N105">
        <v>0</v>
      </c>
    </row>
    <row r="106" spans="1:14" x14ac:dyDescent="0.35">
      <c r="A106">
        <f>MID(H106,3,2)+2000</f>
        <v>2013</v>
      </c>
      <c r="B106">
        <f>MID(H106,5,2)*1</f>
        <v>1</v>
      </c>
      <c r="C106">
        <f>MID(H106,7,2)*1</f>
        <v>13</v>
      </c>
      <c r="D106" t="s">
        <v>10</v>
      </c>
      <c r="E106" t="s">
        <v>35</v>
      </c>
      <c r="F106" t="s">
        <v>105</v>
      </c>
      <c r="G106" t="s">
        <v>190</v>
      </c>
      <c r="H106" t="s">
        <v>194</v>
      </c>
      <c r="I106">
        <v>4</v>
      </c>
      <c r="J106" t="s">
        <v>13</v>
      </c>
      <c r="L106" s="176">
        <f>-1*(ABS(IF((MID(H106,3,2)*1)&lt;13,VLOOKUP(F106,Station_pre2013,7),VLOOKUP(F106,Station_post2013,7))))</f>
        <v>-124.55666666666667</v>
      </c>
      <c r="M106">
        <f>IF((MID(H106,3,2)*1)&lt;13,VLOOKUP(F106,Station_pre2013,4),VLOOKUP(F106,Station_post2013,4))</f>
        <v>41.9</v>
      </c>
      <c r="N106">
        <v>0</v>
      </c>
    </row>
    <row r="107" spans="1:14" x14ac:dyDescent="0.35">
      <c r="A107">
        <f>MID(H107,3,2)+2000</f>
        <v>2013</v>
      </c>
      <c r="B107">
        <f>MID(H107,5,2)*1</f>
        <v>1</v>
      </c>
      <c r="C107">
        <f>MID(H107,7,2)*1</f>
        <v>22</v>
      </c>
      <c r="D107" t="s">
        <v>10</v>
      </c>
      <c r="E107" t="s">
        <v>118</v>
      </c>
      <c r="F107" t="s">
        <v>196</v>
      </c>
      <c r="G107" t="s">
        <v>190</v>
      </c>
      <c r="H107" t="s">
        <v>195</v>
      </c>
      <c r="I107">
        <v>5</v>
      </c>
      <c r="J107" t="s">
        <v>13</v>
      </c>
      <c r="L107" s="176">
        <f>-1*(ABS(IF((MID(H107,3,2)*1)&lt;13,VLOOKUP(F107,Station_pre2013,7),VLOOKUP(F107,Station_post2013,7))))</f>
        <v>-124.47666666666667</v>
      </c>
      <c r="M107">
        <f>IF((MID(H107,3,2)*1)&lt;13,VLOOKUP(F107,Station_pre2013,4),VLOOKUP(F107,Station_post2013,4))</f>
        <v>41.35</v>
      </c>
      <c r="N107">
        <v>0</v>
      </c>
    </row>
    <row r="108" spans="1:14" x14ac:dyDescent="0.35">
      <c r="A108">
        <f>MID(H108,3,2)+2000</f>
        <v>2013</v>
      </c>
      <c r="B108">
        <f>MID(H108,5,2)*1</f>
        <v>1</v>
      </c>
      <c r="C108">
        <f>MID(H108,7,2)*1</f>
        <v>29</v>
      </c>
      <c r="D108" t="s">
        <v>10</v>
      </c>
      <c r="E108" t="s">
        <v>43</v>
      </c>
      <c r="F108" t="s">
        <v>48</v>
      </c>
      <c r="G108" t="s">
        <v>190</v>
      </c>
      <c r="H108" t="s">
        <v>197</v>
      </c>
      <c r="I108">
        <v>3</v>
      </c>
      <c r="J108" t="s">
        <v>13</v>
      </c>
      <c r="L108" s="176">
        <f>-1*(ABS(IF((MID(H108,3,2)*1)&lt;13,VLOOKUP(F108,Station_pre2013,7),VLOOKUP(F108,Station_post2013,7))))</f>
        <v>-124.51333333333334</v>
      </c>
      <c r="M108">
        <f>IF((MID(H108,3,2)*1)&lt;13,VLOOKUP(F108,Station_pre2013,4),VLOOKUP(F108,Station_post2013,4))</f>
        <v>40.633333333333333</v>
      </c>
      <c r="N108">
        <v>0</v>
      </c>
    </row>
    <row r="109" spans="1:14" x14ac:dyDescent="0.35">
      <c r="A109">
        <f>MID(H109,3,2)+2000</f>
        <v>2013</v>
      </c>
      <c r="B109">
        <f>MID(H109,5,2)*1</f>
        <v>1</v>
      </c>
      <c r="C109">
        <f>MID(H109,7,2)*1</f>
        <v>33</v>
      </c>
      <c r="D109" t="s">
        <v>10</v>
      </c>
      <c r="E109" t="s">
        <v>17</v>
      </c>
      <c r="F109" t="s">
        <v>18</v>
      </c>
      <c r="G109" t="s">
        <v>190</v>
      </c>
      <c r="H109" t="s">
        <v>198</v>
      </c>
      <c r="I109">
        <v>4</v>
      </c>
      <c r="J109" t="s">
        <v>13</v>
      </c>
      <c r="L109" s="176">
        <f>-1*(ABS(IF((MID(H109,3,2)*1)&lt;13,VLOOKUP(F109,Station_pre2013,7),VLOOKUP(F109,Station_post2013,7))))</f>
        <v>-124.36166666666666</v>
      </c>
      <c r="M109">
        <f>IF((MID(H109,3,2)*1)&lt;13,VLOOKUP(F109,Station_pre2013,4),VLOOKUP(F109,Station_post2013,4))</f>
        <v>40.133333333333333</v>
      </c>
      <c r="N109">
        <v>0</v>
      </c>
    </row>
    <row r="110" spans="1:14" x14ac:dyDescent="0.35">
      <c r="A110">
        <f>MID(H110,3,2)+2000</f>
        <v>2013</v>
      </c>
      <c r="B110">
        <f>MID(H110,5,2)*1</f>
        <v>1</v>
      </c>
      <c r="C110">
        <f>MID(H110,7,2)*1</f>
        <v>34</v>
      </c>
      <c r="D110" t="s">
        <v>10</v>
      </c>
      <c r="E110" t="s">
        <v>17</v>
      </c>
      <c r="F110" t="s">
        <v>20</v>
      </c>
      <c r="G110" t="s">
        <v>190</v>
      </c>
      <c r="H110" t="s">
        <v>199</v>
      </c>
      <c r="I110">
        <v>5</v>
      </c>
      <c r="J110" t="s">
        <v>13</v>
      </c>
      <c r="L110" s="176">
        <f>-1*(ABS(IF((MID(H110,3,2)*1)&lt;13,VLOOKUP(F110,Station_pre2013,7),VLOOKUP(F110,Station_post2013,7))))</f>
        <v>-124.47083333333333</v>
      </c>
      <c r="M110">
        <f>IF((MID(H110,3,2)*1)&lt;13,VLOOKUP(F110,Station_pre2013,4),VLOOKUP(F110,Station_post2013,4))</f>
        <v>40.133333333333333</v>
      </c>
      <c r="N110">
        <v>0</v>
      </c>
    </row>
    <row r="111" spans="1:14" x14ac:dyDescent="0.35">
      <c r="A111">
        <f>MID(H111,3,2)+2000</f>
        <v>2013</v>
      </c>
      <c r="B111">
        <f>MID(H111,5,2)*1</f>
        <v>1</v>
      </c>
      <c r="C111">
        <f>MID(H111,7,2)*1</f>
        <v>38</v>
      </c>
      <c r="D111" t="s">
        <v>10</v>
      </c>
      <c r="E111" t="s">
        <v>11</v>
      </c>
      <c r="F111" t="s">
        <v>12</v>
      </c>
      <c r="G111" t="s">
        <v>190</v>
      </c>
      <c r="H111" t="s">
        <v>200</v>
      </c>
      <c r="I111">
        <v>4</v>
      </c>
      <c r="J111" t="s">
        <v>13</v>
      </c>
      <c r="L111" s="176">
        <f>-1*(ABS(IF((MID(H111,3,2)*1)&lt;13,VLOOKUP(F111,Station_pre2013,7),VLOOKUP(F111,Station_post2013,7))))</f>
        <v>-124</v>
      </c>
      <c r="M111">
        <f>IF((MID(H111,3,2)*1)&lt;13,VLOOKUP(F111,Station_pre2013,4),VLOOKUP(F111,Station_post2013,4))</f>
        <v>39.25</v>
      </c>
      <c r="N111">
        <v>0</v>
      </c>
    </row>
    <row r="112" spans="1:14" x14ac:dyDescent="0.35">
      <c r="A112">
        <f>MID(H112,3,2)+2000</f>
        <v>2014</v>
      </c>
      <c r="B112">
        <f>MID(H112,5,2)*1</f>
        <v>1</v>
      </c>
      <c r="C112">
        <f>MID(H112,7,2)*1</f>
        <v>11</v>
      </c>
      <c r="D112" t="s">
        <v>10</v>
      </c>
      <c r="E112" t="s">
        <v>35</v>
      </c>
      <c r="F112" t="s">
        <v>105</v>
      </c>
      <c r="G112" t="s">
        <v>201</v>
      </c>
      <c r="H112" t="s">
        <v>202</v>
      </c>
      <c r="I112">
        <v>4</v>
      </c>
      <c r="J112" t="s">
        <v>13</v>
      </c>
      <c r="L112" s="176">
        <f>-1*(ABS(IF((MID(H112,3,2)*1)&lt;13,VLOOKUP(F112,Station_pre2013,7),VLOOKUP(F112,Station_post2013,7))))</f>
        <v>-124.55666666666667</v>
      </c>
      <c r="M112">
        <f>IF((MID(H112,3,2)*1)&lt;13,VLOOKUP(F112,Station_pre2013,4),VLOOKUP(F112,Station_post2013,4))</f>
        <v>41.9</v>
      </c>
      <c r="N112">
        <v>0</v>
      </c>
    </row>
    <row r="113" spans="1:14" x14ac:dyDescent="0.35">
      <c r="A113">
        <f>MID(H113,3,2)+2000</f>
        <v>2014</v>
      </c>
      <c r="B113">
        <f>MID(H113,5,2)*1</f>
        <v>1</v>
      </c>
      <c r="C113">
        <f>MID(H113,7,2)*1</f>
        <v>16</v>
      </c>
      <c r="D113" t="s">
        <v>10</v>
      </c>
      <c r="E113" t="s">
        <v>109</v>
      </c>
      <c r="F113" t="s">
        <v>116</v>
      </c>
      <c r="G113" t="s">
        <v>201</v>
      </c>
      <c r="H113" t="s">
        <v>203</v>
      </c>
      <c r="I113">
        <v>4</v>
      </c>
      <c r="J113" t="s">
        <v>13</v>
      </c>
      <c r="L113" s="176">
        <f>-1*(ABS(IF((MID(H113,3,2)*1)&lt;13,VLOOKUP(F113,Station_pre2013,7),VLOOKUP(F113,Station_post2013,7))))</f>
        <v>-124.44166666666666</v>
      </c>
      <c r="M113">
        <f>IF((MID(H113,3,2)*1)&lt;13,VLOOKUP(F113,Station_pre2013,4),VLOOKUP(F113,Station_post2013,4))</f>
        <v>41.583333333333336</v>
      </c>
      <c r="N113">
        <v>0</v>
      </c>
    </row>
    <row r="114" spans="1:14" x14ac:dyDescent="0.35">
      <c r="A114">
        <f>MID(H114,3,2)+2000</f>
        <v>2014</v>
      </c>
      <c r="B114">
        <f>MID(H114,5,2)*1</f>
        <v>1</v>
      </c>
      <c r="C114">
        <f>MID(H114,7,2)*1</f>
        <v>21</v>
      </c>
      <c r="D114" t="s">
        <v>10</v>
      </c>
      <c r="E114" t="s">
        <v>118</v>
      </c>
      <c r="F114" t="s">
        <v>119</v>
      </c>
      <c r="G114" t="s">
        <v>201</v>
      </c>
      <c r="H114" t="s">
        <v>204</v>
      </c>
      <c r="I114">
        <v>4</v>
      </c>
      <c r="J114" t="s">
        <v>13</v>
      </c>
      <c r="L114" s="176">
        <f>-1*(ABS(IF((MID(H114,3,2)*1)&lt;13,VLOOKUP(F114,Station_pre2013,7),VLOOKUP(F114,Station_post2013,7))))</f>
        <v>-124.36499999999999</v>
      </c>
      <c r="M114">
        <f>IF((MID(H114,3,2)*1)&lt;13,VLOOKUP(F114,Station_pre2013,4),VLOOKUP(F114,Station_post2013,4))</f>
        <v>41.35</v>
      </c>
      <c r="N114">
        <v>0</v>
      </c>
    </row>
    <row r="115" spans="1:14" x14ac:dyDescent="0.35">
      <c r="A115">
        <f>MID(H115,3,2)+2000</f>
        <v>2014</v>
      </c>
      <c r="B115">
        <f>MID(H115,5,2)*1</f>
        <v>1</v>
      </c>
      <c r="C115">
        <f>MID(H115,7,2)*1</f>
        <v>22</v>
      </c>
      <c r="D115" t="s">
        <v>10</v>
      </c>
      <c r="E115" t="s">
        <v>118</v>
      </c>
      <c r="F115" t="s">
        <v>196</v>
      </c>
      <c r="G115" t="s">
        <v>201</v>
      </c>
      <c r="H115" t="s">
        <v>205</v>
      </c>
      <c r="I115">
        <v>5</v>
      </c>
      <c r="J115" t="s">
        <v>13</v>
      </c>
      <c r="L115" s="176">
        <f>-1*(ABS(IF((MID(H115,3,2)*1)&lt;13,VLOOKUP(F115,Station_pre2013,7),VLOOKUP(F115,Station_post2013,7))))</f>
        <v>-124.47666666666667</v>
      </c>
      <c r="M115">
        <f>IF((MID(H115,3,2)*1)&lt;13,VLOOKUP(F115,Station_pre2013,4),VLOOKUP(F115,Station_post2013,4))</f>
        <v>41.35</v>
      </c>
      <c r="N115">
        <v>0</v>
      </c>
    </row>
    <row r="116" spans="1:14" x14ac:dyDescent="0.35">
      <c r="A116">
        <f>MID(H116,3,2)+2000</f>
        <v>2014</v>
      </c>
      <c r="B116">
        <f>MID(H116,5,2)*1</f>
        <v>1</v>
      </c>
      <c r="C116">
        <f>MID(H116,7,2)*1</f>
        <v>24</v>
      </c>
      <c r="D116" t="s">
        <v>10</v>
      </c>
      <c r="E116" t="s">
        <v>22</v>
      </c>
      <c r="F116" t="s">
        <v>124</v>
      </c>
      <c r="G116" t="s">
        <v>201</v>
      </c>
      <c r="H116" t="s">
        <v>206</v>
      </c>
      <c r="I116">
        <v>2</v>
      </c>
      <c r="J116" t="s">
        <v>13</v>
      </c>
      <c r="L116" s="176">
        <f>-1*(ABS(IF((MID(H116,3,2)*1)&lt;13,VLOOKUP(F116,Station_pre2013,7),VLOOKUP(F116,Station_post2013,7))))</f>
        <v>-124.235</v>
      </c>
      <c r="M116">
        <f>IF((MID(H116,3,2)*1)&lt;13,VLOOKUP(F116,Station_pre2013,4),VLOOKUP(F116,Station_post2013,4))</f>
        <v>41.05833333333333</v>
      </c>
      <c r="N116">
        <v>0</v>
      </c>
    </row>
    <row r="117" spans="1:14" x14ac:dyDescent="0.35">
      <c r="A117">
        <f>MID(H117,3,2)+2000</f>
        <v>2014</v>
      </c>
      <c r="B117">
        <f>MID(H117,5,2)*1</f>
        <v>1</v>
      </c>
      <c r="C117">
        <f>MID(H117,7,2)*1</f>
        <v>26</v>
      </c>
      <c r="D117" t="s">
        <v>10</v>
      </c>
      <c r="E117" t="s">
        <v>22</v>
      </c>
      <c r="F117" t="s">
        <v>25</v>
      </c>
      <c r="G117" t="s">
        <v>201</v>
      </c>
      <c r="H117" t="s">
        <v>207</v>
      </c>
      <c r="I117">
        <v>4</v>
      </c>
      <c r="J117" t="s">
        <v>13</v>
      </c>
      <c r="L117" s="176">
        <f>-1*(ABS(IF((MID(H117,3,2)*1)&lt;13,VLOOKUP(F117,Station_pre2013,7),VLOOKUP(F117,Station_post2013,7))))</f>
        <v>-124.38833333333334</v>
      </c>
      <c r="M117">
        <f>IF((MID(H117,3,2)*1)&lt;13,VLOOKUP(F117,Station_pre2013,4),VLOOKUP(F117,Station_post2013,4))</f>
        <v>41.05833333333333</v>
      </c>
      <c r="N117">
        <v>0</v>
      </c>
    </row>
    <row r="118" spans="1:14" x14ac:dyDescent="0.35">
      <c r="A118">
        <f>MID(H118,3,2)+2000</f>
        <v>2014</v>
      </c>
      <c r="B118">
        <f>MID(H118,5,2)*1</f>
        <v>1</v>
      </c>
      <c r="C118">
        <f>MID(H118,7,2)*1</f>
        <v>27</v>
      </c>
      <c r="D118" t="s">
        <v>10</v>
      </c>
      <c r="E118" t="s">
        <v>22</v>
      </c>
      <c r="F118" t="s">
        <v>209</v>
      </c>
      <c r="G118" t="s">
        <v>201</v>
      </c>
      <c r="H118" t="s">
        <v>208</v>
      </c>
      <c r="I118">
        <v>5</v>
      </c>
      <c r="J118" t="s">
        <v>13</v>
      </c>
      <c r="L118" s="176">
        <f>-1*(ABS(IF((MID(H118,3,2)*1)&lt;13,VLOOKUP(F118,Station_pre2013,7),VLOOKUP(F118,Station_post2013,7))))</f>
        <v>-124.49833333333333</v>
      </c>
      <c r="M118">
        <f>IF((MID(H118,3,2)*1)&lt;13,VLOOKUP(F118,Station_pre2013,4),VLOOKUP(F118,Station_post2013,4))</f>
        <v>41.05833333333333</v>
      </c>
      <c r="N118">
        <v>0</v>
      </c>
    </row>
    <row r="119" spans="1:14" x14ac:dyDescent="0.35">
      <c r="A119">
        <f>MID(H119,3,2)+2000</f>
        <v>2014</v>
      </c>
      <c r="B119">
        <f>MID(H119,5,2)*1</f>
        <v>1</v>
      </c>
      <c r="C119">
        <f>MID(H119,7,2)*1</f>
        <v>34</v>
      </c>
      <c r="D119" t="s">
        <v>10</v>
      </c>
      <c r="E119" t="s">
        <v>17</v>
      </c>
      <c r="F119" t="s">
        <v>211</v>
      </c>
      <c r="G119" t="s">
        <v>201</v>
      </c>
      <c r="H119" t="s">
        <v>210</v>
      </c>
      <c r="I119">
        <v>3</v>
      </c>
      <c r="J119" t="s">
        <v>13</v>
      </c>
      <c r="L119" s="176">
        <f>-1*(ABS(IF((MID(H119,3,2)*1)&lt;13,VLOOKUP(F119,Station_pre2013,7),VLOOKUP(F119,Station_post2013,7))))</f>
        <v>-124.25333333333333</v>
      </c>
      <c r="M119">
        <f>IF((MID(H119,3,2)*1)&lt;13,VLOOKUP(F119,Station_pre2013,4),VLOOKUP(F119,Station_post2013,4))</f>
        <v>40.133333333333333</v>
      </c>
      <c r="N119">
        <v>0</v>
      </c>
    </row>
    <row r="120" spans="1:14" x14ac:dyDescent="0.35">
      <c r="A120">
        <f>MID(H120,3,2)+2000</f>
        <v>2014</v>
      </c>
      <c r="B120">
        <f>MID(H120,5,2)*1</f>
        <v>1</v>
      </c>
      <c r="C120">
        <f>MID(H120,7,2)*1</f>
        <v>35</v>
      </c>
      <c r="D120" t="s">
        <v>10</v>
      </c>
      <c r="E120" t="s">
        <v>17</v>
      </c>
      <c r="F120" t="s">
        <v>18</v>
      </c>
      <c r="G120" t="s">
        <v>201</v>
      </c>
      <c r="H120" t="s">
        <v>212</v>
      </c>
      <c r="I120">
        <v>4</v>
      </c>
      <c r="J120" t="s">
        <v>13</v>
      </c>
      <c r="L120" s="176">
        <f>-1*(ABS(IF((MID(H120,3,2)*1)&lt;13,VLOOKUP(F120,Station_pre2013,7),VLOOKUP(F120,Station_post2013,7))))</f>
        <v>-124.36166666666666</v>
      </c>
      <c r="M120">
        <f>IF((MID(H120,3,2)*1)&lt;13,VLOOKUP(F120,Station_pre2013,4),VLOOKUP(F120,Station_post2013,4))</f>
        <v>40.133333333333333</v>
      </c>
      <c r="N120">
        <v>0</v>
      </c>
    </row>
    <row r="121" spans="1:14" x14ac:dyDescent="0.35">
      <c r="A121">
        <f>MID(H121,3,2)+2000</f>
        <v>2014</v>
      </c>
      <c r="B121">
        <f>MID(H121,5,2)*1</f>
        <v>1</v>
      </c>
      <c r="C121">
        <f>MID(H121,7,2)*1</f>
        <v>36</v>
      </c>
      <c r="D121" t="s">
        <v>10</v>
      </c>
      <c r="E121" t="s">
        <v>17</v>
      </c>
      <c r="F121" t="s">
        <v>20</v>
      </c>
      <c r="G121" t="s">
        <v>201</v>
      </c>
      <c r="H121" t="s">
        <v>213</v>
      </c>
      <c r="I121">
        <v>5</v>
      </c>
      <c r="J121" t="s">
        <v>13</v>
      </c>
      <c r="L121" s="176">
        <f>-1*(ABS(IF((MID(H121,3,2)*1)&lt;13,VLOOKUP(F121,Station_pre2013,7),VLOOKUP(F121,Station_post2013,7))))</f>
        <v>-124.47083333333333</v>
      </c>
      <c r="M121">
        <f>IF((MID(H121,3,2)*1)&lt;13,VLOOKUP(F121,Station_pre2013,4),VLOOKUP(F121,Station_post2013,4))</f>
        <v>40.133333333333333</v>
      </c>
      <c r="N121">
        <v>0</v>
      </c>
    </row>
    <row r="122" spans="1:14" x14ac:dyDescent="0.35">
      <c r="A122">
        <f>MID(H122,3,2)+2000</f>
        <v>2014</v>
      </c>
      <c r="B122">
        <f>MID(H122,5,2)*1</f>
        <v>1</v>
      </c>
      <c r="C122">
        <f>MID(H122,7,2)*1</f>
        <v>41</v>
      </c>
      <c r="D122" t="s">
        <v>10</v>
      </c>
      <c r="E122" t="s">
        <v>11</v>
      </c>
      <c r="F122" t="s">
        <v>15</v>
      </c>
      <c r="G122" t="s">
        <v>201</v>
      </c>
      <c r="H122" t="s">
        <v>214</v>
      </c>
      <c r="I122">
        <v>5</v>
      </c>
      <c r="J122" t="s">
        <v>13</v>
      </c>
      <c r="L122" s="176">
        <f>-1*(ABS(IF((MID(H122,3,2)*1)&lt;13,VLOOKUP(F122,Station_pre2013,7),VLOOKUP(F122,Station_post2013,7))))</f>
        <v>-124.10833333333333</v>
      </c>
      <c r="M122">
        <f>IF((MID(H122,3,2)*1)&lt;13,VLOOKUP(F122,Station_pre2013,4),VLOOKUP(F122,Station_post2013,4))</f>
        <v>39.25</v>
      </c>
      <c r="N122">
        <v>0</v>
      </c>
    </row>
    <row r="123" spans="1:14" x14ac:dyDescent="0.35">
      <c r="A123">
        <f>MID(H123,3,2)+2000</f>
        <v>2015</v>
      </c>
      <c r="B123">
        <f>MID(H123,5,2)*1</f>
        <v>1</v>
      </c>
      <c r="C123">
        <f>MID(H123,7,2)*1</f>
        <v>6</v>
      </c>
      <c r="D123" t="s">
        <v>10</v>
      </c>
      <c r="E123" t="s">
        <v>74</v>
      </c>
      <c r="F123" t="s">
        <v>75</v>
      </c>
      <c r="G123" t="s">
        <v>215</v>
      </c>
      <c r="H123" t="s">
        <v>216</v>
      </c>
      <c r="I123">
        <v>1</v>
      </c>
      <c r="J123" t="s">
        <v>13</v>
      </c>
      <c r="L123" s="176">
        <f>-1*(ABS(IF((MID(H123,3,2)*1)&lt;13,VLOOKUP(F123,Station_pre2013,7),VLOOKUP(F123,Station_post2013,7))))</f>
        <v>-123.24666666666667</v>
      </c>
      <c r="M123">
        <f>IF((MID(H123,3,2)*1)&lt;13,VLOOKUP(F123,Station_pre2013,4),VLOOKUP(F123,Station_post2013,4))</f>
        <v>38.5</v>
      </c>
      <c r="N123">
        <v>0</v>
      </c>
    </row>
    <row r="124" spans="1:14" x14ac:dyDescent="0.35">
      <c r="A124">
        <f>MID(H124,3,2)+2000</f>
        <v>2015</v>
      </c>
      <c r="B124">
        <f>MID(H124,5,2)*1</f>
        <v>1</v>
      </c>
      <c r="C124">
        <f>MID(H124,7,2)*1</f>
        <v>7</v>
      </c>
      <c r="D124" t="s">
        <v>10</v>
      </c>
      <c r="E124" t="s">
        <v>74</v>
      </c>
      <c r="F124" t="s">
        <v>77</v>
      </c>
      <c r="G124" t="s">
        <v>215</v>
      </c>
      <c r="H124" t="s">
        <v>217</v>
      </c>
      <c r="I124">
        <v>2</v>
      </c>
      <c r="J124" t="s">
        <v>13</v>
      </c>
      <c r="L124" s="176">
        <f>-1*(ABS(IF((MID(H124,3,2)*1)&lt;13,VLOOKUP(F124,Station_pre2013,7),VLOOKUP(F124,Station_post2013,7))))</f>
        <v>-123.26</v>
      </c>
      <c r="M124">
        <f>IF((MID(H124,3,2)*1)&lt;13,VLOOKUP(F124,Station_pre2013,4),VLOOKUP(F124,Station_post2013,4))</f>
        <v>38.5</v>
      </c>
      <c r="N124">
        <v>0</v>
      </c>
    </row>
    <row r="125" spans="1:14" x14ac:dyDescent="0.35">
      <c r="A125">
        <f>MID(H125,3,2)+2000</f>
        <v>2015</v>
      </c>
      <c r="B125">
        <f>MID(H125,5,2)*1</f>
        <v>1</v>
      </c>
      <c r="C125">
        <f>MID(H125,7,2)*1</f>
        <v>7</v>
      </c>
      <c r="D125" t="s">
        <v>10</v>
      </c>
      <c r="E125" t="s">
        <v>74</v>
      </c>
      <c r="F125" t="s">
        <v>77</v>
      </c>
      <c r="G125" t="s">
        <v>215</v>
      </c>
      <c r="H125" t="s">
        <v>217</v>
      </c>
      <c r="I125">
        <v>2</v>
      </c>
      <c r="J125" t="s">
        <v>218</v>
      </c>
      <c r="L125" s="176">
        <f>-1*(ABS(IF((MID(H125,3,2)*1)&lt;13,VLOOKUP(F125,Station_pre2013,7),VLOOKUP(F125,Station_post2013,7))))</f>
        <v>-123.26</v>
      </c>
      <c r="M125">
        <f>IF((MID(H125,3,2)*1)&lt;13,VLOOKUP(F125,Station_pre2013,4),VLOOKUP(F125,Station_post2013,4))</f>
        <v>38.5</v>
      </c>
      <c r="N125">
        <v>0</v>
      </c>
    </row>
    <row r="126" spans="1:14" x14ac:dyDescent="0.35">
      <c r="A126">
        <f>MID(H126,3,2)+2000</f>
        <v>2015</v>
      </c>
      <c r="B126">
        <f>MID(H126,5,2)*1</f>
        <v>1</v>
      </c>
      <c r="C126">
        <f>MID(H126,7,2)*1</f>
        <v>7</v>
      </c>
      <c r="D126" t="s">
        <v>10</v>
      </c>
      <c r="E126" t="s">
        <v>74</v>
      </c>
      <c r="F126" t="s">
        <v>77</v>
      </c>
      <c r="G126" t="s">
        <v>215</v>
      </c>
      <c r="H126" t="s">
        <v>217</v>
      </c>
      <c r="I126">
        <v>2</v>
      </c>
      <c r="J126" t="s">
        <v>219</v>
      </c>
      <c r="L126" s="176">
        <f>-1*(ABS(IF((MID(H126,3,2)*1)&lt;13,VLOOKUP(F126,Station_pre2013,7),VLOOKUP(F126,Station_post2013,7))))</f>
        <v>-123.26</v>
      </c>
      <c r="M126">
        <f>IF((MID(H126,3,2)*1)&lt;13,VLOOKUP(F126,Station_pre2013,4),VLOOKUP(F126,Station_post2013,4))</f>
        <v>38.5</v>
      </c>
      <c r="N126">
        <v>0</v>
      </c>
    </row>
    <row r="127" spans="1:14" x14ac:dyDescent="0.35">
      <c r="A127">
        <f>MID(H127,3,2)+2000</f>
        <v>2015</v>
      </c>
      <c r="B127">
        <f>MID(H127,5,2)*1</f>
        <v>1</v>
      </c>
      <c r="C127">
        <f>MID(H127,7,2)*1</f>
        <v>9</v>
      </c>
      <c r="D127" t="s">
        <v>10</v>
      </c>
      <c r="E127" t="s">
        <v>67</v>
      </c>
      <c r="F127" t="s">
        <v>68</v>
      </c>
      <c r="G127" t="s">
        <v>215</v>
      </c>
      <c r="H127" t="s">
        <v>220</v>
      </c>
      <c r="I127">
        <v>1</v>
      </c>
      <c r="J127" t="s">
        <v>13</v>
      </c>
      <c r="L127" s="176">
        <f>-1*(ABS(IF((MID(H127,3,2)*1)&lt;13,VLOOKUP(F127,Station_pre2013,7),VLOOKUP(F127,Station_post2013,7))))</f>
        <v>-123.545</v>
      </c>
      <c r="M127">
        <f>IF((MID(H127,3,2)*1)&lt;13,VLOOKUP(F127,Station_pre2013,4),VLOOKUP(F127,Station_post2013,4))</f>
        <v>38.75</v>
      </c>
      <c r="N127">
        <v>0</v>
      </c>
    </row>
    <row r="128" spans="1:14" x14ac:dyDescent="0.35">
      <c r="A128">
        <f>MID(H128,3,2)+2000</f>
        <v>2015</v>
      </c>
      <c r="B128">
        <f>MID(H128,5,2)*1</f>
        <v>1</v>
      </c>
      <c r="C128">
        <f>MID(H128,7,2)*1</f>
        <v>11</v>
      </c>
      <c r="D128" t="s">
        <v>10</v>
      </c>
      <c r="E128" t="s">
        <v>67</v>
      </c>
      <c r="F128" t="s">
        <v>140</v>
      </c>
      <c r="G128" t="s">
        <v>215</v>
      </c>
      <c r="H128" t="s">
        <v>221</v>
      </c>
      <c r="I128">
        <v>3</v>
      </c>
      <c r="J128" t="s">
        <v>13</v>
      </c>
      <c r="L128" s="176">
        <f>-1*(ABS(IF((MID(H128,3,2)*1)&lt;13,VLOOKUP(F128,Station_pre2013,7),VLOOKUP(F128,Station_post2013,7))))</f>
        <v>-123.62166666666667</v>
      </c>
      <c r="M128">
        <f>IF((MID(H128,3,2)*1)&lt;13,VLOOKUP(F128,Station_pre2013,4),VLOOKUP(F128,Station_post2013,4))</f>
        <v>38.75</v>
      </c>
      <c r="N128">
        <v>0</v>
      </c>
    </row>
    <row r="129" spans="1:14" x14ac:dyDescent="0.35">
      <c r="A129">
        <f>MID(H129,3,2)+2000</f>
        <v>2015</v>
      </c>
      <c r="B129">
        <f>MID(H129,5,2)*1</f>
        <v>1</v>
      </c>
      <c r="C129">
        <f>MID(H129,7,2)*1</f>
        <v>15</v>
      </c>
      <c r="D129" t="s">
        <v>10</v>
      </c>
      <c r="E129" t="s">
        <v>223</v>
      </c>
      <c r="F129" t="s">
        <v>224</v>
      </c>
      <c r="G129" t="s">
        <v>215</v>
      </c>
      <c r="H129" t="s">
        <v>222</v>
      </c>
      <c r="I129">
        <v>1</v>
      </c>
      <c r="J129" t="s">
        <v>13</v>
      </c>
      <c r="L129" s="176">
        <f>-1*(ABS(IF((MID(H129,3,2)*1)&lt;13,VLOOKUP(F129,Station_pre2013,7),VLOOKUP(F129,Station_post2013,7))))</f>
        <v>-124.35333333333334</v>
      </c>
      <c r="M129">
        <f>IF((MID(H129,3,2)*1)&lt;13,VLOOKUP(F129,Station_pre2013,4),VLOOKUP(F129,Station_post2013,4))</f>
        <v>40.231666666666669</v>
      </c>
      <c r="N129">
        <v>0</v>
      </c>
    </row>
    <row r="130" spans="1:14" x14ac:dyDescent="0.35">
      <c r="A130">
        <f>MID(H130,3,2)+2000</f>
        <v>2015</v>
      </c>
      <c r="B130">
        <f>MID(H130,5,2)*1</f>
        <v>1</v>
      </c>
      <c r="C130">
        <f>MID(H130,7,2)*1</f>
        <v>31</v>
      </c>
      <c r="D130" t="s">
        <v>10</v>
      </c>
      <c r="E130" t="s">
        <v>35</v>
      </c>
      <c r="F130" t="s">
        <v>40</v>
      </c>
      <c r="G130" t="s">
        <v>215</v>
      </c>
      <c r="H130" t="s">
        <v>225</v>
      </c>
      <c r="I130">
        <v>3</v>
      </c>
      <c r="J130" t="s">
        <v>218</v>
      </c>
      <c r="L130" s="176">
        <f>-1*(ABS(IF((MID(H130,3,2)*1)&lt;13,VLOOKUP(F130,Station_pre2013,7),VLOOKUP(F130,Station_post2013,7))))</f>
        <v>-124.44499999999999</v>
      </c>
      <c r="M130">
        <f>IF((MID(H130,3,2)*1)&lt;13,VLOOKUP(F130,Station_pre2013,4),VLOOKUP(F130,Station_post2013,4))</f>
        <v>41.9</v>
      </c>
      <c r="N130">
        <v>0</v>
      </c>
    </row>
    <row r="131" spans="1:14" x14ac:dyDescent="0.35">
      <c r="A131">
        <f>MID(H131,3,2)+2000</f>
        <v>2015</v>
      </c>
      <c r="B131">
        <f>MID(H131,5,2)*1</f>
        <v>1</v>
      </c>
      <c r="C131">
        <f>MID(H131,7,2)*1</f>
        <v>31</v>
      </c>
      <c r="D131" t="s">
        <v>10</v>
      </c>
      <c r="E131" t="s">
        <v>35</v>
      </c>
      <c r="F131" t="s">
        <v>40</v>
      </c>
      <c r="G131" t="s">
        <v>215</v>
      </c>
      <c r="H131" t="s">
        <v>225</v>
      </c>
      <c r="I131">
        <v>3</v>
      </c>
      <c r="J131" t="s">
        <v>219</v>
      </c>
      <c r="L131" s="176">
        <f>-1*(ABS(IF((MID(H131,3,2)*1)&lt;13,VLOOKUP(F131,Station_pre2013,7),VLOOKUP(F131,Station_post2013,7))))</f>
        <v>-124.44499999999999</v>
      </c>
      <c r="M131">
        <f>IF((MID(H131,3,2)*1)&lt;13,VLOOKUP(F131,Station_pre2013,4),VLOOKUP(F131,Station_post2013,4))</f>
        <v>41.9</v>
      </c>
      <c r="N131">
        <v>0</v>
      </c>
    </row>
    <row r="132" spans="1:14" x14ac:dyDescent="0.35">
      <c r="A132">
        <f>MID(H132,3,2)+2000</f>
        <v>2015</v>
      </c>
      <c r="B132">
        <f>MID(H132,5,2)*1</f>
        <v>1</v>
      </c>
      <c r="C132">
        <f>MID(H132,7,2)*1</f>
        <v>36</v>
      </c>
      <c r="D132" t="s">
        <v>28</v>
      </c>
      <c r="E132" t="s">
        <v>85</v>
      </c>
      <c r="F132" t="s">
        <v>86</v>
      </c>
      <c r="G132" t="s">
        <v>215</v>
      </c>
      <c r="H132" t="s">
        <v>226</v>
      </c>
      <c r="I132">
        <v>1</v>
      </c>
      <c r="J132" t="s">
        <v>13</v>
      </c>
      <c r="L132" s="176">
        <f>-1*(ABS(IF((MID(H132,3,2)*1)&lt;13,VLOOKUP(F132,Station_pre2013,7),VLOOKUP(F132,Station_post2013,7))))</f>
        <v>-124.43333333333334</v>
      </c>
      <c r="M132">
        <f>IF((MID(H132,3,2)*1)&lt;13,VLOOKUP(F132,Station_pre2013,4),VLOOKUP(F132,Station_post2013,4))</f>
        <v>43.216666666666669</v>
      </c>
      <c r="N132">
        <v>0</v>
      </c>
    </row>
    <row r="133" spans="1:14" x14ac:dyDescent="0.35">
      <c r="A133">
        <f>MID(H133,3,2)+2000</f>
        <v>2015</v>
      </c>
      <c r="B133">
        <f>MID(H133,5,2)*1</f>
        <v>1</v>
      </c>
      <c r="C133">
        <f>MID(H133,7,2)*1</f>
        <v>36</v>
      </c>
      <c r="D133" t="s">
        <v>28</v>
      </c>
      <c r="E133" t="s">
        <v>85</v>
      </c>
      <c r="F133" t="s">
        <v>86</v>
      </c>
      <c r="G133" t="s">
        <v>215</v>
      </c>
      <c r="H133" t="s">
        <v>226</v>
      </c>
      <c r="I133">
        <v>1</v>
      </c>
      <c r="J133" t="s">
        <v>218</v>
      </c>
      <c r="L133" s="176">
        <f>-1*(ABS(IF((MID(H133,3,2)*1)&lt;13,VLOOKUP(F133,Station_pre2013,7),VLOOKUP(F133,Station_post2013,7))))</f>
        <v>-124.43333333333334</v>
      </c>
      <c r="M133">
        <f>IF((MID(H133,3,2)*1)&lt;13,VLOOKUP(F133,Station_pre2013,4),VLOOKUP(F133,Station_post2013,4))</f>
        <v>43.216666666666669</v>
      </c>
      <c r="N133">
        <v>0</v>
      </c>
    </row>
    <row r="134" spans="1:14" x14ac:dyDescent="0.35">
      <c r="A134">
        <f>MID(H134,3,2)+2000</f>
        <v>2015</v>
      </c>
      <c r="B134">
        <f>MID(H134,5,2)*1</f>
        <v>3</v>
      </c>
      <c r="C134">
        <f>MID(H134,7,2)*1</f>
        <v>2</v>
      </c>
      <c r="D134" t="s">
        <v>229</v>
      </c>
      <c r="E134" t="s">
        <v>230</v>
      </c>
      <c r="F134" t="s">
        <v>231</v>
      </c>
      <c r="G134" t="s">
        <v>227</v>
      </c>
      <c r="H134" t="s">
        <v>228</v>
      </c>
      <c r="I134">
        <v>2</v>
      </c>
      <c r="J134" t="s">
        <v>218</v>
      </c>
      <c r="L134" s="176">
        <f>-1*(ABS(IF((MID(H134,3,2)*1)&lt;13,VLOOKUP(F134,Station_pre2013,7),VLOOKUP(F134,Station_post2013,7))))</f>
        <v>-124.41</v>
      </c>
      <c r="M134">
        <f>IF((MID(H134,3,2)*1)&lt;13,VLOOKUP(F134,Station_pre2013,4),VLOOKUP(F134,Station_post2013,4))</f>
        <v>47</v>
      </c>
      <c r="N134">
        <v>0</v>
      </c>
    </row>
    <row r="135" spans="1:14" x14ac:dyDescent="0.35">
      <c r="A135">
        <f>MID(H135,3,2)+2000</f>
        <v>2015</v>
      </c>
      <c r="B135">
        <f>MID(H135,5,2)*1</f>
        <v>3</v>
      </c>
      <c r="C135">
        <f>MID(H135,7,2)*1</f>
        <v>2</v>
      </c>
      <c r="D135" t="s">
        <v>229</v>
      </c>
      <c r="E135" t="s">
        <v>230</v>
      </c>
      <c r="F135" t="s">
        <v>231</v>
      </c>
      <c r="G135" t="s">
        <v>227</v>
      </c>
      <c r="H135" t="s">
        <v>228</v>
      </c>
      <c r="I135">
        <v>2</v>
      </c>
      <c r="J135" t="s">
        <v>219</v>
      </c>
      <c r="L135" s="176">
        <f>-1*(ABS(IF((MID(H135,3,2)*1)&lt;13,VLOOKUP(F135,Station_pre2013,7),VLOOKUP(F135,Station_post2013,7))))</f>
        <v>-124.41</v>
      </c>
      <c r="M135">
        <f>IF((MID(H135,3,2)*1)&lt;13,VLOOKUP(F135,Station_pre2013,4),VLOOKUP(F135,Station_post2013,4))</f>
        <v>47</v>
      </c>
      <c r="N135">
        <v>0</v>
      </c>
    </row>
    <row r="136" spans="1:14" x14ac:dyDescent="0.35">
      <c r="A136">
        <f>MID(H136,3,2)+2000</f>
        <v>2015</v>
      </c>
      <c r="B136">
        <f>MID(H136,5,2)*1</f>
        <v>3</v>
      </c>
      <c r="C136">
        <f>MID(H136,7,2)*1</f>
        <v>6</v>
      </c>
      <c r="D136" t="s">
        <v>28</v>
      </c>
      <c r="E136" t="s">
        <v>233</v>
      </c>
      <c r="F136" t="s">
        <v>234</v>
      </c>
      <c r="G136" t="s">
        <v>227</v>
      </c>
      <c r="H136" t="s">
        <v>232</v>
      </c>
      <c r="I136">
        <v>1</v>
      </c>
      <c r="J136" t="s">
        <v>13</v>
      </c>
      <c r="L136" s="176">
        <f>-1*(ABS(IF((MID(H136,3,2)*1)&lt;13,VLOOKUP(F136,Station_pre2013,7),VLOOKUP(F136,Station_post2013,7))))</f>
        <v>-124.07</v>
      </c>
      <c r="M136">
        <f>IF((MID(H136,3,2)*1)&lt;13,VLOOKUP(F136,Station_pre2013,4),VLOOKUP(F136,Station_post2013,4))</f>
        <v>46.17</v>
      </c>
      <c r="N136">
        <v>0</v>
      </c>
    </row>
    <row r="137" spans="1:14" x14ac:dyDescent="0.35">
      <c r="A137">
        <f>MID(H137,3,2)+2000</f>
        <v>2015</v>
      </c>
      <c r="B137">
        <f>MID(H137,5,2)*1</f>
        <v>3</v>
      </c>
      <c r="C137">
        <f>MID(H137,7,2)*1</f>
        <v>6</v>
      </c>
      <c r="D137" t="s">
        <v>28</v>
      </c>
      <c r="E137" t="s">
        <v>233</v>
      </c>
      <c r="F137" t="s">
        <v>234</v>
      </c>
      <c r="G137" t="s">
        <v>227</v>
      </c>
      <c r="H137" t="s">
        <v>232</v>
      </c>
      <c r="I137">
        <v>1</v>
      </c>
      <c r="J137" t="s">
        <v>218</v>
      </c>
      <c r="L137" s="176">
        <f>-1*(ABS(IF((MID(H137,3,2)*1)&lt;13,VLOOKUP(F137,Station_pre2013,7),VLOOKUP(F137,Station_post2013,7))))</f>
        <v>-124.07</v>
      </c>
      <c r="M137">
        <f>IF((MID(H137,3,2)*1)&lt;13,VLOOKUP(F137,Station_pre2013,4),VLOOKUP(F137,Station_post2013,4))</f>
        <v>46.17</v>
      </c>
      <c r="N137">
        <v>0</v>
      </c>
    </row>
    <row r="138" spans="1:14" x14ac:dyDescent="0.35">
      <c r="A138">
        <f>MID(H138,3,2)+2000</f>
        <v>2015</v>
      </c>
      <c r="B138">
        <f>MID(H138,5,2)*1</f>
        <v>3</v>
      </c>
      <c r="C138">
        <f>MID(H138,7,2)*1</f>
        <v>6</v>
      </c>
      <c r="D138" t="s">
        <v>28</v>
      </c>
      <c r="E138" t="s">
        <v>233</v>
      </c>
      <c r="F138" t="s">
        <v>234</v>
      </c>
      <c r="G138" t="s">
        <v>227</v>
      </c>
      <c r="H138" t="s">
        <v>232</v>
      </c>
      <c r="I138">
        <v>1</v>
      </c>
      <c r="J138" t="s">
        <v>219</v>
      </c>
      <c r="L138" s="176">
        <f>-1*(ABS(IF((MID(H138,3,2)*1)&lt;13,VLOOKUP(F138,Station_pre2013,7),VLOOKUP(F138,Station_post2013,7))))</f>
        <v>-124.07</v>
      </c>
      <c r="M138">
        <f>IF((MID(H138,3,2)*1)&lt;13,VLOOKUP(F138,Station_pre2013,4),VLOOKUP(F138,Station_post2013,4))</f>
        <v>46.17</v>
      </c>
      <c r="N138">
        <v>0</v>
      </c>
    </row>
    <row r="139" spans="1:14" x14ac:dyDescent="0.35">
      <c r="A139">
        <f>MID(H139,3,2)+2000</f>
        <v>2015</v>
      </c>
      <c r="B139">
        <f>MID(H139,5,2)*1</f>
        <v>3</v>
      </c>
      <c r="C139">
        <f>MID(H139,7,2)*1</f>
        <v>7</v>
      </c>
      <c r="D139" t="s">
        <v>28</v>
      </c>
      <c r="E139" t="s">
        <v>233</v>
      </c>
      <c r="F139" t="s">
        <v>236</v>
      </c>
      <c r="G139" t="s">
        <v>227</v>
      </c>
      <c r="H139" t="s">
        <v>235</v>
      </c>
      <c r="I139">
        <v>2</v>
      </c>
      <c r="J139" t="s">
        <v>13</v>
      </c>
      <c r="L139" s="176">
        <f>-1*(ABS(IF((MID(H139,3,2)*1)&lt;13,VLOOKUP(F139,Station_pre2013,7),VLOOKUP(F139,Station_post2013,7))))</f>
        <v>-124.15</v>
      </c>
      <c r="M139">
        <f>IF((MID(H139,3,2)*1)&lt;13,VLOOKUP(F139,Station_pre2013,4),VLOOKUP(F139,Station_post2013,4))</f>
        <v>46.17</v>
      </c>
      <c r="N139">
        <v>0</v>
      </c>
    </row>
    <row r="140" spans="1:14" x14ac:dyDescent="0.35">
      <c r="A140">
        <f>MID(H140,3,2)+2000</f>
        <v>2015</v>
      </c>
      <c r="B140">
        <f>MID(H140,5,2)*1</f>
        <v>3</v>
      </c>
      <c r="C140">
        <f>MID(H140,7,2)*1</f>
        <v>8</v>
      </c>
      <c r="D140" t="s">
        <v>28</v>
      </c>
      <c r="E140" t="s">
        <v>29</v>
      </c>
      <c r="F140" t="s">
        <v>238</v>
      </c>
      <c r="G140" t="s">
        <v>227</v>
      </c>
      <c r="H140" t="s">
        <v>237</v>
      </c>
      <c r="I140">
        <v>1</v>
      </c>
      <c r="J140" t="s">
        <v>218</v>
      </c>
      <c r="L140" s="176">
        <f>-1*(ABS(IF((MID(H140,3,2)*1)&lt;13,VLOOKUP(F140,Station_pre2013,7),VLOOKUP(F140,Station_post2013,7))))</f>
        <v>-124.13</v>
      </c>
      <c r="M140">
        <f>IF((MID(H140,3,2)*1)&lt;13,VLOOKUP(F140,Station_pre2013,4),VLOOKUP(F140,Station_post2013,4))</f>
        <v>44.67</v>
      </c>
      <c r="N140">
        <v>0</v>
      </c>
    </row>
    <row r="141" spans="1:14" x14ac:dyDescent="0.35">
      <c r="A141">
        <f>MID(H141,3,2)+2000</f>
        <v>2015</v>
      </c>
      <c r="B141">
        <f>MID(H141,5,2)*1</f>
        <v>3</v>
      </c>
      <c r="C141">
        <f>MID(H141,7,2)*1</f>
        <v>8</v>
      </c>
      <c r="D141" t="s">
        <v>28</v>
      </c>
      <c r="E141" t="s">
        <v>29</v>
      </c>
      <c r="F141" t="s">
        <v>238</v>
      </c>
      <c r="G141" t="s">
        <v>227</v>
      </c>
      <c r="H141" t="s">
        <v>237</v>
      </c>
      <c r="I141">
        <v>1</v>
      </c>
      <c r="J141" t="s">
        <v>219</v>
      </c>
      <c r="L141" s="176">
        <f>-1*(ABS(IF((MID(H141,3,2)*1)&lt;13,VLOOKUP(F141,Station_pre2013,7),VLOOKUP(F141,Station_post2013,7))))</f>
        <v>-124.13</v>
      </c>
      <c r="M141">
        <f>IF((MID(H141,3,2)*1)&lt;13,VLOOKUP(F141,Station_pre2013,4),VLOOKUP(F141,Station_post2013,4))</f>
        <v>44.67</v>
      </c>
      <c r="N141">
        <v>0</v>
      </c>
    </row>
    <row r="142" spans="1:14" x14ac:dyDescent="0.35">
      <c r="A142">
        <f>MID(H142,3,2)+2000</f>
        <v>2015</v>
      </c>
      <c r="B142">
        <f>MID(H142,5,2)*1</f>
        <v>3</v>
      </c>
      <c r="C142">
        <f>MID(H142,7,2)*1</f>
        <v>10</v>
      </c>
      <c r="D142" t="s">
        <v>28</v>
      </c>
      <c r="E142" t="s">
        <v>82</v>
      </c>
      <c r="F142" t="s">
        <v>163</v>
      </c>
      <c r="G142" t="s">
        <v>227</v>
      </c>
      <c r="H142" t="s">
        <v>239</v>
      </c>
      <c r="I142">
        <v>2</v>
      </c>
      <c r="J142" t="s">
        <v>13</v>
      </c>
      <c r="L142" s="176">
        <f>-1*(ABS(IF((MID(H142,3,2)*1)&lt;13,VLOOKUP(F142,Station_pre2013,7),VLOOKUP(F142,Station_post2013,7))))</f>
        <v>-124.21166666666667</v>
      </c>
      <c r="M142">
        <f>IF((MID(H142,3,2)*1)&lt;13,VLOOKUP(F142,Station_pre2013,4),VLOOKUP(F142,Station_post2013,4))</f>
        <v>44</v>
      </c>
      <c r="N142">
        <v>0</v>
      </c>
    </row>
    <row r="143" spans="1:14" x14ac:dyDescent="0.35">
      <c r="A143">
        <f>MID(H143,3,2)+2000</f>
        <v>2015</v>
      </c>
      <c r="B143">
        <f>MID(H143,5,2)*1</f>
        <v>3</v>
      </c>
      <c r="C143">
        <f>MID(H143,7,2)*1</f>
        <v>10</v>
      </c>
      <c r="D143" t="s">
        <v>28</v>
      </c>
      <c r="E143" t="s">
        <v>82</v>
      </c>
      <c r="F143" t="s">
        <v>163</v>
      </c>
      <c r="G143" t="s">
        <v>227</v>
      </c>
      <c r="H143" t="s">
        <v>239</v>
      </c>
      <c r="I143">
        <v>2</v>
      </c>
      <c r="J143" t="s">
        <v>218</v>
      </c>
      <c r="L143" s="176">
        <f>-1*(ABS(IF((MID(H143,3,2)*1)&lt;13,VLOOKUP(F143,Station_pre2013,7),VLOOKUP(F143,Station_post2013,7))))</f>
        <v>-124.21166666666667</v>
      </c>
      <c r="M143">
        <f>IF((MID(H143,3,2)*1)&lt;13,VLOOKUP(F143,Station_pre2013,4),VLOOKUP(F143,Station_post2013,4))</f>
        <v>44</v>
      </c>
      <c r="N143">
        <v>0</v>
      </c>
    </row>
    <row r="144" spans="1:14" x14ac:dyDescent="0.35">
      <c r="A144">
        <f>MID(H144,3,2)+2000</f>
        <v>2015</v>
      </c>
      <c r="B144">
        <f>MID(H144,5,2)*1</f>
        <v>3</v>
      </c>
      <c r="C144">
        <f>MID(H144,7,2)*1</f>
        <v>10</v>
      </c>
      <c r="D144" t="s">
        <v>28</v>
      </c>
      <c r="E144" t="s">
        <v>82</v>
      </c>
      <c r="F144" t="s">
        <v>163</v>
      </c>
      <c r="G144" t="s">
        <v>227</v>
      </c>
      <c r="H144" t="s">
        <v>239</v>
      </c>
      <c r="I144">
        <v>2</v>
      </c>
      <c r="J144" t="s">
        <v>219</v>
      </c>
      <c r="L144" s="176">
        <f>-1*(ABS(IF((MID(H144,3,2)*1)&lt;13,VLOOKUP(F144,Station_pre2013,7),VLOOKUP(F144,Station_post2013,7))))</f>
        <v>-124.21166666666667</v>
      </c>
      <c r="M144">
        <f>IF((MID(H144,3,2)*1)&lt;13,VLOOKUP(F144,Station_pre2013,4),VLOOKUP(F144,Station_post2013,4))</f>
        <v>44</v>
      </c>
      <c r="N144">
        <v>0</v>
      </c>
    </row>
    <row r="145" spans="1:14" x14ac:dyDescent="0.35">
      <c r="A145">
        <f>MID(H145,3,2)+2000</f>
        <v>2015</v>
      </c>
      <c r="B145">
        <f>MID(H145,5,2)*1</f>
        <v>3</v>
      </c>
      <c r="C145">
        <f>MID(H145,7,2)*1</f>
        <v>11</v>
      </c>
      <c r="D145" t="s">
        <v>28</v>
      </c>
      <c r="E145" t="s">
        <v>82</v>
      </c>
      <c r="F145" t="s">
        <v>161</v>
      </c>
      <c r="G145" t="s">
        <v>227</v>
      </c>
      <c r="H145" t="s">
        <v>240</v>
      </c>
      <c r="I145">
        <v>1</v>
      </c>
      <c r="J145" t="s">
        <v>13</v>
      </c>
      <c r="L145" s="176">
        <f>-1*(ABS(IF((MID(H145,3,2)*1)&lt;13,VLOOKUP(F145,Station_pre2013,7),VLOOKUP(F145,Station_post2013,7))))</f>
        <v>-124.17083333333333</v>
      </c>
      <c r="M145">
        <f>IF((MID(H145,3,2)*1)&lt;13,VLOOKUP(F145,Station_pre2013,4),VLOOKUP(F145,Station_post2013,4))</f>
        <v>44</v>
      </c>
      <c r="N145">
        <v>0</v>
      </c>
    </row>
    <row r="146" spans="1:14" x14ac:dyDescent="0.35">
      <c r="A146">
        <f>MID(H146,3,2)+2000</f>
        <v>2011</v>
      </c>
      <c r="B146">
        <f>MID(H146,5,2)*1</f>
        <v>1</v>
      </c>
      <c r="C146">
        <f>MID(H146,7,2)*1</f>
        <v>46</v>
      </c>
      <c r="D146" t="s">
        <v>10</v>
      </c>
      <c r="E146" t="s">
        <v>11</v>
      </c>
      <c r="F146" t="s">
        <v>61</v>
      </c>
      <c r="G146" t="s">
        <v>80</v>
      </c>
      <c r="H146" t="s">
        <v>241</v>
      </c>
      <c r="I146">
        <v>2</v>
      </c>
      <c r="J146" t="s">
        <v>13</v>
      </c>
      <c r="L146" s="176">
        <f>-1*(ABS(IF((MID(H146,3,2)*1)&lt;13,VLOOKUP(F146,Station_pre2013,7),VLOOKUP(F146,Station_post2013,7))))</f>
        <v>-123.82916666666667</v>
      </c>
      <c r="M146">
        <f>IF((MID(H146,3,2)*1)&lt;13,VLOOKUP(F146,Station_pre2013,4),VLOOKUP(F146,Station_post2013,4))</f>
        <v>39.25</v>
      </c>
      <c r="N146">
        <v>0.71153141966525402</v>
      </c>
    </row>
    <row r="147" spans="1:14" x14ac:dyDescent="0.35">
      <c r="A147">
        <f>MID(H147,3,2)+2000</f>
        <v>2012</v>
      </c>
      <c r="B147">
        <f>MID(H147,5,2)*1</f>
        <v>1</v>
      </c>
      <c r="C147">
        <f>MID(H147,7,2)*1</f>
        <v>29</v>
      </c>
      <c r="D147" t="s">
        <v>10</v>
      </c>
      <c r="E147" t="s">
        <v>43</v>
      </c>
      <c r="F147" t="s">
        <v>44</v>
      </c>
      <c r="G147" t="s">
        <v>167</v>
      </c>
      <c r="H147" t="s">
        <v>242</v>
      </c>
      <c r="I147">
        <v>1</v>
      </c>
      <c r="J147" t="s">
        <v>13</v>
      </c>
      <c r="L147" s="176">
        <f>-1*(ABS(IF((MID(H147,3,2)*1)&lt;13,VLOOKUP(F147,Station_pre2013,7),VLOOKUP(F147,Station_post2013,7))))</f>
        <v>-124.38500000000001</v>
      </c>
      <c r="M147">
        <f>IF((MID(H147,3,2)*1)&lt;13,VLOOKUP(F147,Station_pre2013,4),VLOOKUP(F147,Station_post2013,4))</f>
        <v>40.633333333333333</v>
      </c>
      <c r="N147">
        <v>0.74723449112621776</v>
      </c>
    </row>
    <row r="148" spans="1:14" x14ac:dyDescent="0.35">
      <c r="A148">
        <f>MID(H148,3,2)+2000</f>
        <v>2010</v>
      </c>
      <c r="B148">
        <f>MID(H148,5,2)*1</f>
        <v>1</v>
      </c>
      <c r="C148">
        <f>MID(H148,7,2)*1</f>
        <v>21</v>
      </c>
      <c r="D148" t="s">
        <v>10</v>
      </c>
      <c r="E148" t="s">
        <v>109</v>
      </c>
      <c r="F148" t="s">
        <v>110</v>
      </c>
      <c r="G148" t="s">
        <v>26</v>
      </c>
      <c r="H148" t="s">
        <v>243</v>
      </c>
      <c r="I148">
        <v>1</v>
      </c>
      <c r="J148" t="s">
        <v>13</v>
      </c>
      <c r="L148" s="176">
        <f>-1*(ABS(IF((MID(H148,3,2)*1)&lt;13,VLOOKUP(F148,Station_pre2013,7),VLOOKUP(F148,Station_post2013,7))))</f>
        <v>-124.15416666666667</v>
      </c>
      <c r="M148">
        <f>IF((MID(H148,3,2)*1)&lt;13,VLOOKUP(F148,Station_pre2013,4),VLOOKUP(F148,Station_post2013,4))</f>
        <v>41.583333333333336</v>
      </c>
      <c r="N148">
        <v>0.75255732336371484</v>
      </c>
    </row>
    <row r="149" spans="1:14" x14ac:dyDescent="0.35">
      <c r="A149">
        <f>MID(H149,3,2)+2000</f>
        <v>2015</v>
      </c>
      <c r="B149">
        <f>MID(H149,5,2)*1</f>
        <v>1</v>
      </c>
      <c r="C149">
        <f>MID(H149,7,2)*1</f>
        <v>32</v>
      </c>
      <c r="D149" t="s">
        <v>10</v>
      </c>
      <c r="E149" t="s">
        <v>35</v>
      </c>
      <c r="F149" t="s">
        <v>40</v>
      </c>
      <c r="G149" t="s">
        <v>215</v>
      </c>
      <c r="H149" t="s">
        <v>244</v>
      </c>
      <c r="I149">
        <v>3</v>
      </c>
      <c r="J149" t="s">
        <v>245</v>
      </c>
      <c r="L149" s="176">
        <f>-1*(ABS(IF((MID(H149,3,2)*1)&lt;13,VLOOKUP(F149,Station_pre2013,7),VLOOKUP(F149,Station_post2013,7))))</f>
        <v>-124.44499999999999</v>
      </c>
      <c r="M149">
        <f>IF((MID(H149,3,2)*1)&lt;13,VLOOKUP(F149,Station_pre2013,4),VLOOKUP(F149,Station_post2013,4))</f>
        <v>41.9</v>
      </c>
      <c r="N149">
        <v>0.77263034273882003</v>
      </c>
    </row>
    <row r="150" spans="1:14" x14ac:dyDescent="0.35">
      <c r="A150">
        <f>MID(H150,3,2)+2000</f>
        <v>2010</v>
      </c>
      <c r="B150">
        <f>MID(H150,5,2)*1</f>
        <v>1</v>
      </c>
      <c r="C150">
        <f>MID(H150,7,2)*1</f>
        <v>57</v>
      </c>
      <c r="D150" t="s">
        <v>10</v>
      </c>
      <c r="E150" t="s">
        <v>247</v>
      </c>
      <c r="F150" t="s">
        <v>248</v>
      </c>
      <c r="G150" t="s">
        <v>26</v>
      </c>
      <c r="H150" t="s">
        <v>246</v>
      </c>
      <c r="I150">
        <v>4</v>
      </c>
      <c r="J150" t="s">
        <v>13</v>
      </c>
      <c r="L150" s="176">
        <f>-1*(ABS(IF((MID(H150,3,2)*1)&lt;13,VLOOKUP(F150,Station_pre2013,7),VLOOKUP(F150,Station_post2013,7))))</f>
        <v>-123.19166666666666</v>
      </c>
      <c r="M150">
        <f>IF((MID(H150,3,2)*1)&lt;13,VLOOKUP(F150,Station_pre2013,4),VLOOKUP(F150,Station_post2013,4))</f>
        <v>37.841666666666669</v>
      </c>
      <c r="N150">
        <v>0.81032932852987327</v>
      </c>
    </row>
    <row r="151" spans="1:14" x14ac:dyDescent="0.35">
      <c r="A151">
        <f>MID(H151,3,2)+2000</f>
        <v>2012</v>
      </c>
      <c r="B151">
        <f>MID(H151,5,2)*1</f>
        <v>1</v>
      </c>
      <c r="C151">
        <f>MID(H151,7,2)*1</f>
        <v>32</v>
      </c>
      <c r="D151" t="s">
        <v>10</v>
      </c>
      <c r="E151" t="s">
        <v>43</v>
      </c>
      <c r="F151" t="s">
        <v>129</v>
      </c>
      <c r="G151" t="s">
        <v>167</v>
      </c>
      <c r="H151" t="s">
        <v>249</v>
      </c>
      <c r="I151">
        <v>4</v>
      </c>
      <c r="J151" t="s">
        <v>13</v>
      </c>
      <c r="L151" s="176">
        <f>-1*(ABS(IF((MID(H151,3,2)*1)&lt;13,VLOOKUP(F151,Station_pre2013,7),VLOOKUP(F151,Station_post2013,7))))</f>
        <v>-124.62</v>
      </c>
      <c r="M151">
        <f>IF((MID(H151,3,2)*1)&lt;13,VLOOKUP(F151,Station_pre2013,4),VLOOKUP(F151,Station_post2013,4))</f>
        <v>40.633333333333333</v>
      </c>
      <c r="N151">
        <v>0.82265429341959495</v>
      </c>
    </row>
    <row r="152" spans="1:14" x14ac:dyDescent="0.35">
      <c r="A152">
        <f>MID(H152,3,2)+2000</f>
        <v>2013</v>
      </c>
      <c r="B152">
        <f>MID(H152,5,2)*1</f>
        <v>1</v>
      </c>
      <c r="C152">
        <f>MID(H152,7,2)*1</f>
        <v>24</v>
      </c>
      <c r="D152" t="s">
        <v>10</v>
      </c>
      <c r="E152" t="s">
        <v>22</v>
      </c>
      <c r="F152" t="s">
        <v>122</v>
      </c>
      <c r="G152" t="s">
        <v>190</v>
      </c>
      <c r="H152" t="s">
        <v>250</v>
      </c>
      <c r="I152">
        <v>3</v>
      </c>
      <c r="J152" t="s">
        <v>13</v>
      </c>
      <c r="L152" s="176">
        <f>-1*(ABS(IF((MID(H152,3,2)*1)&lt;13,VLOOKUP(F152,Station_pre2013,7),VLOOKUP(F152,Station_post2013,7))))</f>
        <v>-124.27833333333334</v>
      </c>
      <c r="M152">
        <f>IF((MID(H152,3,2)*1)&lt;13,VLOOKUP(F152,Station_pre2013,4),VLOOKUP(F152,Station_post2013,4))</f>
        <v>41.05833333333333</v>
      </c>
      <c r="N152">
        <v>0.82941690962776193</v>
      </c>
    </row>
    <row r="153" spans="1:14" x14ac:dyDescent="0.35">
      <c r="A153">
        <f>MID(H153,3,2)+2000</f>
        <v>2015</v>
      </c>
      <c r="B153">
        <f>MID(H153,5,2)*1</f>
        <v>3</v>
      </c>
      <c r="C153">
        <f>MID(H153,7,2)*1</f>
        <v>3</v>
      </c>
      <c r="D153" t="s">
        <v>229</v>
      </c>
      <c r="E153" t="s">
        <v>230</v>
      </c>
      <c r="F153" t="s">
        <v>252</v>
      </c>
      <c r="G153" t="s">
        <v>227</v>
      </c>
      <c r="H153" t="s">
        <v>251</v>
      </c>
      <c r="I153">
        <v>1</v>
      </c>
      <c r="J153" t="s">
        <v>13</v>
      </c>
      <c r="L153" s="176">
        <f>-1*(ABS(IF((MID(H153,3,2)*1)&lt;13,VLOOKUP(F153,Station_pre2013,7),VLOOKUP(F153,Station_post2013,7))))</f>
        <v>-124.32</v>
      </c>
      <c r="M153">
        <f>IF((MID(H153,3,2)*1)&lt;13,VLOOKUP(F153,Station_pre2013,4),VLOOKUP(F153,Station_post2013,4))</f>
        <v>47</v>
      </c>
      <c r="N153">
        <v>0.84076004708256269</v>
      </c>
    </row>
    <row r="154" spans="1:14" x14ac:dyDescent="0.35">
      <c r="A154">
        <f>MID(H154,3,2)+2000</f>
        <v>2010</v>
      </c>
      <c r="B154">
        <f>MID(H154,5,2)*1</f>
        <v>1</v>
      </c>
      <c r="C154">
        <f>MID(H154,7,2)*1</f>
        <v>22</v>
      </c>
      <c r="D154" t="s">
        <v>10</v>
      </c>
      <c r="E154" t="s">
        <v>109</v>
      </c>
      <c r="F154" t="s">
        <v>112</v>
      </c>
      <c r="G154" t="s">
        <v>26</v>
      </c>
      <c r="H154" t="s">
        <v>253</v>
      </c>
      <c r="I154">
        <v>2</v>
      </c>
      <c r="J154" t="s">
        <v>13</v>
      </c>
      <c r="L154" s="176">
        <f>-1*(ABS(IF((MID(H154,3,2)*1)&lt;13,VLOOKUP(F154,Station_pre2013,7),VLOOKUP(F154,Station_post2013,7))))</f>
        <v>-124.25333333333333</v>
      </c>
      <c r="M154">
        <f>IF((MID(H154,3,2)*1)&lt;13,VLOOKUP(F154,Station_pre2013,4),VLOOKUP(F154,Station_post2013,4))</f>
        <v>41.583333333333336</v>
      </c>
      <c r="N154">
        <v>0.84528407225136615</v>
      </c>
    </row>
    <row r="155" spans="1:14" x14ac:dyDescent="0.35">
      <c r="A155">
        <f>MID(H155,3,2)+2000</f>
        <v>2015</v>
      </c>
      <c r="B155">
        <f>MID(H155,5,2)*1</f>
        <v>3</v>
      </c>
      <c r="C155">
        <f>MID(H155,7,2)*1</f>
        <v>17</v>
      </c>
      <c r="D155" t="s">
        <v>10</v>
      </c>
      <c r="E155" t="s">
        <v>22</v>
      </c>
      <c r="F155" t="s">
        <v>23</v>
      </c>
      <c r="G155" t="s">
        <v>227</v>
      </c>
      <c r="H155" t="s">
        <v>254</v>
      </c>
      <c r="I155">
        <v>1</v>
      </c>
      <c r="J155" t="s">
        <v>13</v>
      </c>
      <c r="L155" s="176">
        <f>-1*(ABS(IF((MID(H155,3,2)*1)&lt;13,VLOOKUP(F155,Station_pre2013,7),VLOOKUP(F155,Station_post2013,7))))</f>
        <v>-124.19</v>
      </c>
      <c r="M155">
        <f>IF((MID(H155,3,2)*1)&lt;13,VLOOKUP(F155,Station_pre2013,4),VLOOKUP(F155,Station_post2013,4))</f>
        <v>41.05833333333333</v>
      </c>
      <c r="N155">
        <v>0.87748547761534545</v>
      </c>
    </row>
    <row r="156" spans="1:14" x14ac:dyDescent="0.35">
      <c r="A156">
        <f>MID(H156,3,2)+2000</f>
        <v>2015</v>
      </c>
      <c r="B156">
        <f>MID(H156,5,2)*1</f>
        <v>3</v>
      </c>
      <c r="C156">
        <f>MID(H156,7,2)*1</f>
        <v>1</v>
      </c>
      <c r="D156" t="s">
        <v>229</v>
      </c>
      <c r="E156" t="s">
        <v>256</v>
      </c>
      <c r="F156" t="s">
        <v>257</v>
      </c>
      <c r="G156" t="s">
        <v>227</v>
      </c>
      <c r="H156" t="s">
        <v>255</v>
      </c>
      <c r="I156">
        <v>3</v>
      </c>
      <c r="J156" t="s">
        <v>219</v>
      </c>
      <c r="L156" s="176">
        <f>-1*(ABS(IF((MID(H156,3,2)*1)&lt;13,VLOOKUP(F156,Station_pre2013,7),VLOOKUP(F156,Station_post2013,7))))</f>
        <v>-124.87</v>
      </c>
      <c r="M156">
        <f>IF((MID(H156,3,2)*1)&lt;13,VLOOKUP(F156,Station_pre2013,4),VLOOKUP(F156,Station_post2013,4))</f>
        <v>47.92</v>
      </c>
      <c r="N156">
        <v>0.88904694167852061</v>
      </c>
    </row>
    <row r="157" spans="1:14" x14ac:dyDescent="0.35">
      <c r="A157">
        <f>MID(H157,3,2)+2000</f>
        <v>2013</v>
      </c>
      <c r="B157">
        <f>MID(H157,5,2)*1</f>
        <v>1</v>
      </c>
      <c r="C157">
        <f>MID(H157,7,2)*1</f>
        <v>39</v>
      </c>
      <c r="D157" t="s">
        <v>10</v>
      </c>
      <c r="E157" t="s">
        <v>67</v>
      </c>
      <c r="F157" t="s">
        <v>68</v>
      </c>
      <c r="G157" t="s">
        <v>190</v>
      </c>
      <c r="H157" t="s">
        <v>258</v>
      </c>
      <c r="I157">
        <v>1</v>
      </c>
      <c r="J157" t="s">
        <v>13</v>
      </c>
      <c r="L157" s="176">
        <f>-1*(ABS(IF((MID(H157,3,2)*1)&lt;13,VLOOKUP(F157,Station_pre2013,7),VLOOKUP(F157,Station_post2013,7))))</f>
        <v>-123.545</v>
      </c>
      <c r="M157">
        <f>IF((MID(H157,3,2)*1)&lt;13,VLOOKUP(F157,Station_pre2013,4),VLOOKUP(F157,Station_post2013,4))</f>
        <v>38.75</v>
      </c>
      <c r="N157">
        <v>0.90725402815027423</v>
      </c>
    </row>
    <row r="158" spans="1:14" x14ac:dyDescent="0.35">
      <c r="A158">
        <f>MID(H158,3,2)+2000</f>
        <v>2015</v>
      </c>
      <c r="B158">
        <f>MID(H158,5,2)*1</f>
        <v>1</v>
      </c>
      <c r="C158">
        <f>MID(H158,7,2)*1</f>
        <v>36</v>
      </c>
      <c r="D158" t="s">
        <v>28</v>
      </c>
      <c r="E158" t="s">
        <v>85</v>
      </c>
      <c r="F158" t="s">
        <v>86</v>
      </c>
      <c r="G158" t="s">
        <v>215</v>
      </c>
      <c r="H158" t="s">
        <v>226</v>
      </c>
      <c r="I158">
        <v>1</v>
      </c>
      <c r="J158" t="s">
        <v>219</v>
      </c>
      <c r="L158" s="176">
        <f>-1*(ABS(IF((MID(H158,3,2)*1)&lt;13,VLOOKUP(F158,Station_pre2013,7),VLOOKUP(F158,Station_post2013,7))))</f>
        <v>-124.43333333333334</v>
      </c>
      <c r="M158">
        <f>IF((MID(H158,3,2)*1)&lt;13,VLOOKUP(F158,Station_pre2013,4),VLOOKUP(F158,Station_post2013,4))</f>
        <v>43.216666666666669</v>
      </c>
      <c r="N158">
        <v>0.94052142507806324</v>
      </c>
    </row>
    <row r="159" spans="1:14" x14ac:dyDescent="0.35">
      <c r="A159">
        <f>MID(H159,3,2)+2000</f>
        <v>2015</v>
      </c>
      <c r="B159">
        <f>MID(H159,5,2)*1</f>
        <v>1</v>
      </c>
      <c r="C159">
        <f>MID(H159,7,2)*1</f>
        <v>31</v>
      </c>
      <c r="D159" t="s">
        <v>10</v>
      </c>
      <c r="E159" t="s">
        <v>35</v>
      </c>
      <c r="F159" t="s">
        <v>40</v>
      </c>
      <c r="G159" t="s">
        <v>215</v>
      </c>
      <c r="H159" t="s">
        <v>225</v>
      </c>
      <c r="I159">
        <v>3</v>
      </c>
      <c r="J159" t="s">
        <v>13</v>
      </c>
      <c r="L159" s="176">
        <f>-1*(ABS(IF((MID(H159,3,2)*1)&lt;13,VLOOKUP(F159,Station_pre2013,7),VLOOKUP(F159,Station_post2013,7))))</f>
        <v>-124.44499999999999</v>
      </c>
      <c r="M159">
        <f>IF((MID(H159,3,2)*1)&lt;13,VLOOKUP(F159,Station_pre2013,4),VLOOKUP(F159,Station_post2013,4))</f>
        <v>41.9</v>
      </c>
      <c r="N159">
        <v>0.9721385102949468</v>
      </c>
    </row>
    <row r="160" spans="1:14" x14ac:dyDescent="0.35">
      <c r="A160">
        <f>MID(H160,3,2)+2000</f>
        <v>2010</v>
      </c>
      <c r="B160">
        <f>MID(H160,5,2)*1</f>
        <v>1</v>
      </c>
      <c r="C160">
        <f>MID(H160,7,2)*1</f>
        <v>2</v>
      </c>
      <c r="D160" t="s">
        <v>28</v>
      </c>
      <c r="E160" t="s">
        <v>82</v>
      </c>
      <c r="F160" t="s">
        <v>161</v>
      </c>
      <c r="G160" t="s">
        <v>26</v>
      </c>
      <c r="H160" t="s">
        <v>259</v>
      </c>
      <c r="I160">
        <v>1</v>
      </c>
      <c r="J160" t="s">
        <v>13</v>
      </c>
      <c r="L160" s="176">
        <f>-1*(ABS(IF((MID(H160,3,2)*1)&lt;13,VLOOKUP(F160,Station_pre2013,7),VLOOKUP(F160,Station_post2013,7))))</f>
        <v>-124.17083333333333</v>
      </c>
      <c r="M160">
        <f>IF((MID(H160,3,2)*1)&lt;13,VLOOKUP(F160,Station_pre2013,4),VLOOKUP(F160,Station_post2013,4))</f>
        <v>44</v>
      </c>
      <c r="N160">
        <v>1.2155552594028292</v>
      </c>
    </row>
    <row r="161" spans="1:14" x14ac:dyDescent="0.35">
      <c r="A161">
        <f>MID(H161,3,2)+2000</f>
        <v>2014</v>
      </c>
      <c r="B161">
        <f>MID(H161,5,2)*1</f>
        <v>1</v>
      </c>
      <c r="C161">
        <f>MID(H161,7,2)*1</f>
        <v>37</v>
      </c>
      <c r="D161" t="s">
        <v>10</v>
      </c>
      <c r="E161" t="s">
        <v>11</v>
      </c>
      <c r="F161" t="s">
        <v>59</v>
      </c>
      <c r="G161" t="s">
        <v>201</v>
      </c>
      <c r="H161" t="s">
        <v>260</v>
      </c>
      <c r="I161">
        <v>1</v>
      </c>
      <c r="J161" t="s">
        <v>13</v>
      </c>
      <c r="L161" s="176">
        <f>-1*(ABS(IF((MID(H161,3,2)*1)&lt;13,VLOOKUP(F161,Station_pre2013,7),VLOOKUP(F161,Station_post2013,7))))</f>
        <v>-123.80333333333333</v>
      </c>
      <c r="M161">
        <f>IF((MID(H161,3,2)*1)&lt;13,VLOOKUP(F161,Station_pre2013,4),VLOOKUP(F161,Station_post2013,4))</f>
        <v>39.25</v>
      </c>
      <c r="N161">
        <v>1.4308250925582151</v>
      </c>
    </row>
    <row r="162" spans="1:14" x14ac:dyDescent="0.35">
      <c r="A162">
        <f>MID(H162,3,2)+2000</f>
        <v>2014</v>
      </c>
      <c r="B162">
        <f>MID(H162,5,2)*1</f>
        <v>1</v>
      </c>
      <c r="C162">
        <f>MID(H162,7,2)*1</f>
        <v>33</v>
      </c>
      <c r="D162" t="s">
        <v>10</v>
      </c>
      <c r="E162" t="s">
        <v>17</v>
      </c>
      <c r="F162" t="s">
        <v>183</v>
      </c>
      <c r="G162" t="s">
        <v>201</v>
      </c>
      <c r="H162" t="s">
        <v>261</v>
      </c>
      <c r="I162">
        <v>2</v>
      </c>
      <c r="J162" t="s">
        <v>13</v>
      </c>
      <c r="L162" s="176">
        <f>-1*(ABS(IF((MID(H162,3,2)*1)&lt;13,VLOOKUP(F162,Station_pre2013,7),VLOOKUP(F162,Station_post2013,7))))</f>
        <v>-124.23333333333333</v>
      </c>
      <c r="M162">
        <f>IF((MID(H162,3,2)*1)&lt;13,VLOOKUP(F162,Station_pre2013,4),VLOOKUP(F162,Station_post2013,4))</f>
        <v>40.133333333333333</v>
      </c>
      <c r="N162">
        <v>1.4602225705119138</v>
      </c>
    </row>
    <row r="163" spans="1:14" x14ac:dyDescent="0.35">
      <c r="A163">
        <f>MID(H163,3,2)+2000</f>
        <v>2011</v>
      </c>
      <c r="B163">
        <f>MID(H163,5,2)*1</f>
        <v>1</v>
      </c>
      <c r="C163">
        <f>MID(H163,7,2)*1</f>
        <v>36</v>
      </c>
      <c r="D163" t="s">
        <v>10</v>
      </c>
      <c r="E163" t="s">
        <v>43</v>
      </c>
      <c r="F163" t="s">
        <v>44</v>
      </c>
      <c r="G163" t="s">
        <v>80</v>
      </c>
      <c r="H163" t="s">
        <v>262</v>
      </c>
      <c r="I163">
        <v>1</v>
      </c>
      <c r="J163" t="s">
        <v>13</v>
      </c>
      <c r="L163" s="176">
        <f>-1*(ABS(IF((MID(H163,3,2)*1)&lt;13,VLOOKUP(F163,Station_pre2013,7),VLOOKUP(F163,Station_post2013,7))))</f>
        <v>-124.38500000000001</v>
      </c>
      <c r="M163">
        <f>IF((MID(H163,3,2)*1)&lt;13,VLOOKUP(F163,Station_pre2013,4),VLOOKUP(F163,Station_post2013,4))</f>
        <v>40.633333333333333</v>
      </c>
      <c r="N163">
        <v>1.4864539739215059</v>
      </c>
    </row>
    <row r="164" spans="1:14" x14ac:dyDescent="0.35">
      <c r="A164">
        <f>MID(H164,3,2)+2000</f>
        <v>2014</v>
      </c>
      <c r="B164">
        <f>MID(H164,5,2)*1</f>
        <v>1</v>
      </c>
      <c r="C164">
        <f>MID(H164,7,2)*1</f>
        <v>23</v>
      </c>
      <c r="D164" t="s">
        <v>10</v>
      </c>
      <c r="E164" t="s">
        <v>22</v>
      </c>
      <c r="F164" t="s">
        <v>23</v>
      </c>
      <c r="G164" t="s">
        <v>201</v>
      </c>
      <c r="H164" t="s">
        <v>263</v>
      </c>
      <c r="I164">
        <v>1</v>
      </c>
      <c r="J164" t="s">
        <v>13</v>
      </c>
      <c r="L164" s="176">
        <f>-1*(ABS(IF((MID(H164,3,2)*1)&lt;13,VLOOKUP(F164,Station_pre2013,7),VLOOKUP(F164,Station_post2013,7))))</f>
        <v>-124.19</v>
      </c>
      <c r="M164">
        <f>IF((MID(H164,3,2)*1)&lt;13,VLOOKUP(F164,Station_pre2013,4),VLOOKUP(F164,Station_post2013,4))</f>
        <v>41.05833333333333</v>
      </c>
      <c r="N164">
        <v>1.491775074259668</v>
      </c>
    </row>
    <row r="165" spans="1:14" x14ac:dyDescent="0.35">
      <c r="A165">
        <f>MID(H165,3,2)+2000</f>
        <v>2010</v>
      </c>
      <c r="B165">
        <f>MID(H165,5,2)*1</f>
        <v>1</v>
      </c>
      <c r="C165">
        <f>MID(H165,7,2)*1</f>
        <v>7</v>
      </c>
      <c r="D165" t="s">
        <v>28</v>
      </c>
      <c r="E165" t="s">
        <v>85</v>
      </c>
      <c r="F165" t="s">
        <v>86</v>
      </c>
      <c r="G165" t="s">
        <v>26</v>
      </c>
      <c r="H165" t="s">
        <v>264</v>
      </c>
      <c r="I165">
        <v>1</v>
      </c>
      <c r="J165" t="s">
        <v>13</v>
      </c>
      <c r="L165" s="176">
        <f>-1*(ABS(IF((MID(H165,3,2)*1)&lt;13,VLOOKUP(F165,Station_pre2013,7),VLOOKUP(F165,Station_post2013,7))))</f>
        <v>-124.43</v>
      </c>
      <c r="M165">
        <f>IF((MID(H165,3,2)*1)&lt;13,VLOOKUP(F165,Station_pre2013,4),VLOOKUP(F165,Station_post2013,4))</f>
        <v>43.216666666666669</v>
      </c>
      <c r="N165">
        <v>1.4985761234006227</v>
      </c>
    </row>
    <row r="166" spans="1:14" x14ac:dyDescent="0.35">
      <c r="A166">
        <f>MID(H166,3,2)+2000</f>
        <v>2010</v>
      </c>
      <c r="B166">
        <f>MID(H166,5,2)*1</f>
        <v>1</v>
      </c>
      <c r="C166">
        <f>MID(H166,7,2)*1</f>
        <v>58</v>
      </c>
      <c r="D166" t="s">
        <v>10</v>
      </c>
      <c r="E166" t="s">
        <v>247</v>
      </c>
      <c r="F166" t="s">
        <v>266</v>
      </c>
      <c r="G166" t="s">
        <v>26</v>
      </c>
      <c r="H166" t="s">
        <v>265</v>
      </c>
      <c r="I166">
        <v>5</v>
      </c>
      <c r="J166" t="s">
        <v>13</v>
      </c>
      <c r="L166" s="176">
        <f>-1*(ABS(IF((MID(H166,3,2)*1)&lt;13,VLOOKUP(F166,Station_pre2013,7),VLOOKUP(F166,Station_post2013,7))))</f>
        <v>-123.38333333333334</v>
      </c>
      <c r="M166">
        <f>IF((MID(H166,3,2)*1)&lt;13,VLOOKUP(F166,Station_pre2013,4),VLOOKUP(F166,Station_post2013,4))</f>
        <v>37.841666666666669</v>
      </c>
      <c r="N166">
        <v>1.5334944249802513</v>
      </c>
    </row>
    <row r="167" spans="1:14" x14ac:dyDescent="0.35">
      <c r="A167">
        <f>MID(H167,3,2)+2000</f>
        <v>2015</v>
      </c>
      <c r="B167">
        <f>MID(H167,5,2)*1</f>
        <v>1</v>
      </c>
      <c r="C167">
        <f>MID(H167,7,2)*1</f>
        <v>33</v>
      </c>
      <c r="D167" t="s">
        <v>10</v>
      </c>
      <c r="E167" t="s">
        <v>35</v>
      </c>
      <c r="F167" t="s">
        <v>40</v>
      </c>
      <c r="G167" t="s">
        <v>215</v>
      </c>
      <c r="H167" t="s">
        <v>267</v>
      </c>
      <c r="I167">
        <v>3</v>
      </c>
      <c r="J167" t="s">
        <v>268</v>
      </c>
      <c r="L167" s="176">
        <f>-1*(ABS(IF((MID(H167,3,2)*1)&lt;13,VLOOKUP(F167,Station_pre2013,7),VLOOKUP(F167,Station_post2013,7))))</f>
        <v>-124.44499999999999</v>
      </c>
      <c r="M167">
        <f>IF((MID(H167,3,2)*1)&lt;13,VLOOKUP(F167,Station_pre2013,4),VLOOKUP(F167,Station_post2013,4))</f>
        <v>41.9</v>
      </c>
      <c r="N167">
        <v>1.6219284729543426</v>
      </c>
    </row>
    <row r="168" spans="1:14" x14ac:dyDescent="0.35">
      <c r="A168">
        <f>MID(H168,3,2)+2000</f>
        <v>2015</v>
      </c>
      <c r="B168">
        <f>MID(H168,5,2)*1</f>
        <v>1</v>
      </c>
      <c r="C168">
        <f>MID(H168,7,2)*1</f>
        <v>33</v>
      </c>
      <c r="D168" t="s">
        <v>10</v>
      </c>
      <c r="E168" t="s">
        <v>35</v>
      </c>
      <c r="F168" t="s">
        <v>40</v>
      </c>
      <c r="G168" t="s">
        <v>215</v>
      </c>
      <c r="H168" t="s">
        <v>267</v>
      </c>
      <c r="I168">
        <v>3</v>
      </c>
      <c r="J168" t="s">
        <v>269</v>
      </c>
      <c r="L168" s="176">
        <f>-1*(ABS(IF((MID(H168,3,2)*1)&lt;13,VLOOKUP(F168,Station_pre2013,7),VLOOKUP(F168,Station_post2013,7))))</f>
        <v>-124.44499999999999</v>
      </c>
      <c r="M168">
        <f>IF((MID(H168,3,2)*1)&lt;13,VLOOKUP(F168,Station_pre2013,4),VLOOKUP(F168,Station_post2013,4))</f>
        <v>41.9</v>
      </c>
      <c r="N168">
        <v>1.641146833407185</v>
      </c>
    </row>
    <row r="169" spans="1:14" x14ac:dyDescent="0.35">
      <c r="A169">
        <f>MID(H169,3,2)+2000</f>
        <v>2013</v>
      </c>
      <c r="B169">
        <f>MID(H169,5,2)*1</f>
        <v>1</v>
      </c>
      <c r="C169">
        <f>MID(H169,7,2)*1</f>
        <v>41</v>
      </c>
      <c r="D169" t="s">
        <v>10</v>
      </c>
      <c r="E169" t="s">
        <v>74</v>
      </c>
      <c r="F169" t="s">
        <v>75</v>
      </c>
      <c r="G169" t="s">
        <v>190</v>
      </c>
      <c r="H169" t="s">
        <v>270</v>
      </c>
      <c r="I169">
        <v>1</v>
      </c>
      <c r="J169" t="s">
        <v>13</v>
      </c>
      <c r="L169" s="176">
        <f>-1*(ABS(IF((MID(H169,3,2)*1)&lt;13,VLOOKUP(F169,Station_pre2013,7),VLOOKUP(F169,Station_post2013,7))))</f>
        <v>-123.24666666666667</v>
      </c>
      <c r="M169">
        <f>IF((MID(H169,3,2)*1)&lt;13,VLOOKUP(F169,Station_pre2013,4),VLOOKUP(F169,Station_post2013,4))</f>
        <v>38.5</v>
      </c>
      <c r="N169">
        <v>1.8334696212418455</v>
      </c>
    </row>
    <row r="170" spans="1:14" x14ac:dyDescent="0.35">
      <c r="A170">
        <f>MID(H170,3,2)+2000</f>
        <v>2012</v>
      </c>
      <c r="B170">
        <f>MID(H170,5,2)*1</f>
        <v>1</v>
      </c>
      <c r="C170">
        <f>MID(H170,7,2)*1</f>
        <v>23</v>
      </c>
      <c r="D170" t="s">
        <v>10</v>
      </c>
      <c r="E170" t="s">
        <v>118</v>
      </c>
      <c r="F170" t="s">
        <v>272</v>
      </c>
      <c r="G170" t="s">
        <v>167</v>
      </c>
      <c r="H170" t="s">
        <v>271</v>
      </c>
      <c r="I170">
        <v>2</v>
      </c>
      <c r="J170" t="s">
        <v>13</v>
      </c>
      <c r="L170" s="176">
        <f>-1*(ABS(IF((MID(H170,3,2)*1)&lt;13,VLOOKUP(F170,Station_pre2013,7),VLOOKUP(F170,Station_post2013,7))))</f>
        <v>-124.2</v>
      </c>
      <c r="M170">
        <f>IF((MID(H170,3,2)*1)&lt;13,VLOOKUP(F170,Station_pre2013,4),VLOOKUP(F170,Station_post2013,4))</f>
        <v>41.35</v>
      </c>
      <c r="N170">
        <v>1.941497100840039</v>
      </c>
    </row>
    <row r="171" spans="1:14" x14ac:dyDescent="0.35">
      <c r="A171">
        <f>MID(H171,3,2)+2000</f>
        <v>2011</v>
      </c>
      <c r="B171">
        <f>MID(H171,5,2)*1</f>
        <v>1</v>
      </c>
      <c r="C171">
        <f>MID(H171,7,2)*1</f>
        <v>17</v>
      </c>
      <c r="D171" t="s">
        <v>10</v>
      </c>
      <c r="E171" t="s">
        <v>35</v>
      </c>
      <c r="F171" t="s">
        <v>36</v>
      </c>
      <c r="G171" t="s">
        <v>80</v>
      </c>
      <c r="H171" t="s">
        <v>273</v>
      </c>
      <c r="I171">
        <v>1</v>
      </c>
      <c r="J171" t="s">
        <v>13</v>
      </c>
      <c r="L171" s="176">
        <f>-1*(ABS(IF((MID(H171,3,2)*1)&lt;13,VLOOKUP(F171,Station_pre2013,7),VLOOKUP(F171,Station_post2013,7))))</f>
        <v>-124.27166666666666</v>
      </c>
      <c r="M171">
        <f>IF((MID(H171,3,2)*1)&lt;13,VLOOKUP(F171,Station_pre2013,4),VLOOKUP(F171,Station_post2013,4))</f>
        <v>41.9</v>
      </c>
      <c r="N171">
        <v>1.9846393347939379</v>
      </c>
    </row>
    <row r="172" spans="1:14" x14ac:dyDescent="0.35">
      <c r="A172">
        <f>MID(H172,3,2)+2000</f>
        <v>2012</v>
      </c>
      <c r="B172">
        <f>MID(H172,5,2)*1</f>
        <v>1</v>
      </c>
      <c r="C172">
        <f>MID(H172,7,2)*1</f>
        <v>11</v>
      </c>
      <c r="D172" t="s">
        <v>28</v>
      </c>
      <c r="E172" t="s">
        <v>32</v>
      </c>
      <c r="F172" t="s">
        <v>95</v>
      </c>
      <c r="G172" t="s">
        <v>167</v>
      </c>
      <c r="H172" t="s">
        <v>274</v>
      </c>
      <c r="I172">
        <v>2</v>
      </c>
      <c r="J172" t="s">
        <v>13</v>
      </c>
      <c r="L172" s="176">
        <f>-1*(ABS(IF((MID(H172,3,2)*1)&lt;13,VLOOKUP(F172,Station_pre2013,7),VLOOKUP(F172,Station_post2013,7))))</f>
        <v>-124.54166666666667</v>
      </c>
      <c r="M172">
        <f>IF((MID(H172,3,2)*1)&lt;13,VLOOKUP(F172,Station_pre2013,4),VLOOKUP(F172,Station_post2013,4))</f>
        <v>42.5</v>
      </c>
      <c r="N172">
        <v>2.0406006058951318</v>
      </c>
    </row>
    <row r="173" spans="1:14" x14ac:dyDescent="0.35">
      <c r="A173">
        <f>MID(H173,3,2)+2000</f>
        <v>2011</v>
      </c>
      <c r="B173">
        <f>MID(H173,5,2)*1</f>
        <v>1</v>
      </c>
      <c r="C173">
        <f>MID(H173,7,2)*1</f>
        <v>28</v>
      </c>
      <c r="D173" t="s">
        <v>10</v>
      </c>
      <c r="E173" t="s">
        <v>118</v>
      </c>
      <c r="F173" t="s">
        <v>276</v>
      </c>
      <c r="G173" t="s">
        <v>80</v>
      </c>
      <c r="H173" t="s">
        <v>275</v>
      </c>
      <c r="I173">
        <v>3</v>
      </c>
      <c r="J173" t="s">
        <v>13</v>
      </c>
      <c r="L173" s="176">
        <f>-1*(ABS(IF((MID(H173,3,2)*1)&lt;13,VLOOKUP(F173,Station_pre2013,7),VLOOKUP(F173,Station_post2013,7))))</f>
        <v>-124.30833333333334</v>
      </c>
      <c r="M173">
        <f>IF((MID(H173,3,2)*1)&lt;13,VLOOKUP(F173,Station_pre2013,4),VLOOKUP(F173,Station_post2013,4))</f>
        <v>41.35</v>
      </c>
      <c r="N173">
        <v>2.0981609000334114</v>
      </c>
    </row>
    <row r="174" spans="1:14" x14ac:dyDescent="0.35">
      <c r="A174">
        <f>MID(H174,3,2)+2000</f>
        <v>2011</v>
      </c>
      <c r="B174">
        <f>MID(H174,5,2)*1</f>
        <v>1</v>
      </c>
      <c r="C174">
        <f>MID(H174,7,2)*1</f>
        <v>64</v>
      </c>
      <c r="D174" t="s">
        <v>10</v>
      </c>
      <c r="E174" t="s">
        <v>278</v>
      </c>
      <c r="F174" t="s">
        <v>279</v>
      </c>
      <c r="G174" t="s">
        <v>80</v>
      </c>
      <c r="H174" t="s">
        <v>277</v>
      </c>
      <c r="I174">
        <v>5</v>
      </c>
      <c r="J174" t="s">
        <v>13</v>
      </c>
      <c r="L174" s="176">
        <f>-1*(ABS(IF((MID(H174,3,2)*1)&lt;13,VLOOKUP(F174,Station_pre2013,7),VLOOKUP(F174,Station_post2013,7))))</f>
        <v>-123.40416666666667</v>
      </c>
      <c r="M174">
        <f>IF((MID(H174,3,2)*1)&lt;13,VLOOKUP(F174,Station_pre2013,4),VLOOKUP(F174,Station_post2013,4))</f>
        <v>38.166666666666664</v>
      </c>
      <c r="N174">
        <v>2.1063251670439609</v>
      </c>
    </row>
    <row r="175" spans="1:14" x14ac:dyDescent="0.35">
      <c r="A175">
        <f>MID(H175,3,2)+2000</f>
        <v>2011</v>
      </c>
      <c r="B175">
        <f>MID(H175,5,2)*1</f>
        <v>1</v>
      </c>
      <c r="C175">
        <f>MID(H175,7,2)*1</f>
        <v>8</v>
      </c>
      <c r="D175" t="s">
        <v>28</v>
      </c>
      <c r="E175" t="s">
        <v>85</v>
      </c>
      <c r="F175" t="s">
        <v>193</v>
      </c>
      <c r="G175" t="s">
        <v>80</v>
      </c>
      <c r="H175" t="s">
        <v>280</v>
      </c>
      <c r="I175">
        <v>2</v>
      </c>
      <c r="J175" t="s">
        <v>13</v>
      </c>
      <c r="L175" s="176">
        <f>-1*(ABS(IF((MID(H175,3,2)*1)&lt;13,VLOOKUP(F175,Station_pre2013,7),VLOOKUP(F175,Station_post2013,7))))</f>
        <v>-124.485</v>
      </c>
      <c r="M175">
        <f>IF((MID(H175,3,2)*1)&lt;13,VLOOKUP(F175,Station_pre2013,4),VLOOKUP(F175,Station_post2013,4))</f>
        <v>43.216666666666669</v>
      </c>
      <c r="N175">
        <v>2.1572794099956099</v>
      </c>
    </row>
    <row r="176" spans="1:14" x14ac:dyDescent="0.35">
      <c r="A176">
        <f>MID(H176,3,2)+2000</f>
        <v>2011</v>
      </c>
      <c r="B176">
        <f>MID(H176,5,2)*1</f>
        <v>1</v>
      </c>
      <c r="C176">
        <f>MID(H176,7,2)*1</f>
        <v>5</v>
      </c>
      <c r="D176" t="s">
        <v>28</v>
      </c>
      <c r="E176" t="s">
        <v>82</v>
      </c>
      <c r="F176" t="s">
        <v>166</v>
      </c>
      <c r="G176" t="s">
        <v>80</v>
      </c>
      <c r="H176" t="s">
        <v>281</v>
      </c>
      <c r="I176">
        <v>4</v>
      </c>
      <c r="J176" t="s">
        <v>13</v>
      </c>
      <c r="L176" s="176">
        <f>-1*(ABS(IF((MID(H176,3,2)*1)&lt;13,VLOOKUP(F176,Station_pre2013,7),VLOOKUP(F176,Station_post2013,7))))</f>
        <v>-124.39</v>
      </c>
      <c r="M176">
        <f>IF((MID(H176,3,2)*1)&lt;13,VLOOKUP(F176,Station_pre2013,4),VLOOKUP(F176,Station_post2013,4))</f>
        <v>44</v>
      </c>
      <c r="N176">
        <v>2.1807725649725356</v>
      </c>
    </row>
    <row r="177" spans="1:14" x14ac:dyDescent="0.35">
      <c r="A177">
        <f>MID(H177,3,2)+2000</f>
        <v>2014</v>
      </c>
      <c r="B177">
        <f>MID(H177,5,2)*1</f>
        <v>1</v>
      </c>
      <c r="C177">
        <f>MID(H177,7,2)*1</f>
        <v>32</v>
      </c>
      <c r="D177" t="s">
        <v>10</v>
      </c>
      <c r="E177" t="s">
        <v>17</v>
      </c>
      <c r="F177" t="s">
        <v>283</v>
      </c>
      <c r="G177" t="s">
        <v>201</v>
      </c>
      <c r="H177" t="s">
        <v>282</v>
      </c>
      <c r="I177">
        <v>1</v>
      </c>
      <c r="J177" t="s">
        <v>13</v>
      </c>
      <c r="L177" s="176">
        <f>-1*(ABS(IF((MID(H177,3,2)*1)&lt;13,VLOOKUP(F177,Station_pre2013,7),VLOOKUP(F177,Station_post2013,7))))</f>
        <v>-124.215</v>
      </c>
      <c r="M177">
        <f>IF((MID(H177,3,2)*1)&lt;13,VLOOKUP(F177,Station_pre2013,4),VLOOKUP(F177,Station_post2013,4))</f>
        <v>40.133333333333333</v>
      </c>
      <c r="N177">
        <v>2.3388808010044291</v>
      </c>
    </row>
    <row r="178" spans="1:14" x14ac:dyDescent="0.35">
      <c r="A178">
        <f>MID(H178,3,2)+2000</f>
        <v>2010</v>
      </c>
      <c r="B178">
        <f>MID(H178,5,2)*1</f>
        <v>1</v>
      </c>
      <c r="C178">
        <f>MID(H178,7,2)*1</f>
        <v>33</v>
      </c>
      <c r="D178" t="s">
        <v>10</v>
      </c>
      <c r="E178" t="s">
        <v>43</v>
      </c>
      <c r="F178" t="s">
        <v>131</v>
      </c>
      <c r="G178" t="s">
        <v>26</v>
      </c>
      <c r="H178" t="s">
        <v>284</v>
      </c>
      <c r="I178">
        <v>5</v>
      </c>
      <c r="J178" t="s">
        <v>13</v>
      </c>
      <c r="L178" s="176">
        <f>-1*(ABS(IF((MID(H178,3,2)*1)&lt;13,VLOOKUP(F178,Station_pre2013,7),VLOOKUP(F178,Station_post2013,7))))</f>
        <v>-124.72499999999999</v>
      </c>
      <c r="M178">
        <f>IF((MID(H178,3,2)*1)&lt;13,VLOOKUP(F178,Station_pre2013,4),VLOOKUP(F178,Station_post2013,4))</f>
        <v>40.633333333333333</v>
      </c>
      <c r="N178">
        <v>2.3467326899153429</v>
      </c>
    </row>
    <row r="179" spans="1:14" x14ac:dyDescent="0.35">
      <c r="A179">
        <f>MID(H179,3,2)+2000</f>
        <v>2012</v>
      </c>
      <c r="B179">
        <f>MID(H179,5,2)*1</f>
        <v>1</v>
      </c>
      <c r="C179">
        <f>MID(H179,7,2)*1</f>
        <v>3</v>
      </c>
      <c r="D179" t="s">
        <v>28</v>
      </c>
      <c r="E179" t="s">
        <v>82</v>
      </c>
      <c r="F179" t="s">
        <v>83</v>
      </c>
      <c r="G179" t="s">
        <v>167</v>
      </c>
      <c r="H179" t="s">
        <v>285</v>
      </c>
      <c r="I179">
        <v>3</v>
      </c>
      <c r="J179" t="s">
        <v>13</v>
      </c>
      <c r="L179" s="176">
        <f>-1*(ABS(IF((MID(H179,3,2)*1)&lt;13,VLOOKUP(F179,Station_pre2013,7),VLOOKUP(F179,Station_post2013,7))))</f>
        <v>-124.27500000000001</v>
      </c>
      <c r="M179">
        <f>IF((MID(H179,3,2)*1)&lt;13,VLOOKUP(F179,Station_pre2013,4),VLOOKUP(F179,Station_post2013,4))</f>
        <v>44</v>
      </c>
      <c r="N179">
        <v>2.4614991987327808</v>
      </c>
    </row>
    <row r="180" spans="1:14" x14ac:dyDescent="0.35">
      <c r="A180">
        <f>MID(H180,3,2)+2000</f>
        <v>2015</v>
      </c>
      <c r="B180">
        <f>MID(H180,5,2)*1</f>
        <v>3</v>
      </c>
      <c r="C180">
        <f>MID(H180,7,2)*1</f>
        <v>27</v>
      </c>
      <c r="D180" t="s">
        <v>10</v>
      </c>
      <c r="E180" t="s">
        <v>247</v>
      </c>
      <c r="F180" t="s">
        <v>287</v>
      </c>
      <c r="G180" t="s">
        <v>227</v>
      </c>
      <c r="H180" t="s">
        <v>286</v>
      </c>
      <c r="I180">
        <v>1</v>
      </c>
      <c r="J180" t="s">
        <v>219</v>
      </c>
      <c r="L180" s="176">
        <f>-1*(ABS(IF((MID(H180,3,2)*1)&lt;13,VLOOKUP(F180,Station_pre2013,7),VLOOKUP(F180,Station_post2013,7))))</f>
        <v>-122.69499999999999</v>
      </c>
      <c r="M180">
        <f>IF((MID(H180,3,2)*1)&lt;13,VLOOKUP(F180,Station_pre2013,4),VLOOKUP(F180,Station_post2013,4))</f>
        <v>37.841666666666669</v>
      </c>
      <c r="N180">
        <v>2.46633453361614</v>
      </c>
    </row>
    <row r="181" spans="1:14" x14ac:dyDescent="0.35">
      <c r="A181">
        <f>MID(H181,3,2)+2000</f>
        <v>2013</v>
      </c>
      <c r="B181">
        <f>MID(H181,5,2)*1</f>
        <v>1</v>
      </c>
      <c r="C181">
        <f>MID(H181,7,2)*1</f>
        <v>42</v>
      </c>
      <c r="D181" t="s">
        <v>10</v>
      </c>
      <c r="E181" t="s">
        <v>74</v>
      </c>
      <c r="F181" t="s">
        <v>77</v>
      </c>
      <c r="G181" t="s">
        <v>190</v>
      </c>
      <c r="H181" t="s">
        <v>288</v>
      </c>
      <c r="I181">
        <v>2</v>
      </c>
      <c r="J181" t="s">
        <v>13</v>
      </c>
      <c r="L181" s="176">
        <f>-1*(ABS(IF((MID(H181,3,2)*1)&lt;13,VLOOKUP(F181,Station_pre2013,7),VLOOKUP(F181,Station_post2013,7))))</f>
        <v>-123.26</v>
      </c>
      <c r="M181">
        <f>IF((MID(H181,3,2)*1)&lt;13,VLOOKUP(F181,Station_pre2013,4),VLOOKUP(F181,Station_post2013,4))</f>
        <v>38.5</v>
      </c>
      <c r="N181">
        <v>2.5889391200610161</v>
      </c>
    </row>
    <row r="182" spans="1:14" x14ac:dyDescent="0.35">
      <c r="A182">
        <f>MID(H182,3,2)+2000</f>
        <v>2013</v>
      </c>
      <c r="B182">
        <f>MID(H182,5,2)*1</f>
        <v>1</v>
      </c>
      <c r="C182">
        <f>MID(H182,7,2)*1</f>
        <v>23</v>
      </c>
      <c r="D182" t="s">
        <v>10</v>
      </c>
      <c r="E182" t="s">
        <v>22</v>
      </c>
      <c r="F182" t="s">
        <v>25</v>
      </c>
      <c r="G182" t="s">
        <v>190</v>
      </c>
      <c r="H182" t="s">
        <v>289</v>
      </c>
      <c r="I182">
        <v>4</v>
      </c>
      <c r="J182" t="s">
        <v>13</v>
      </c>
      <c r="L182" s="176">
        <f>-1*(ABS(IF((MID(H182,3,2)*1)&lt;13,VLOOKUP(F182,Station_pre2013,7),VLOOKUP(F182,Station_post2013,7))))</f>
        <v>-124.38833333333334</v>
      </c>
      <c r="M182">
        <f>IF((MID(H182,3,2)*1)&lt;13,VLOOKUP(F182,Station_pre2013,4),VLOOKUP(F182,Station_post2013,4))</f>
        <v>41.05833333333333</v>
      </c>
      <c r="N182">
        <v>2.6315097386622943</v>
      </c>
    </row>
    <row r="183" spans="1:14" x14ac:dyDescent="0.35">
      <c r="A183">
        <f>MID(H183,3,2)+2000</f>
        <v>2012</v>
      </c>
      <c r="B183">
        <f>MID(H183,5,2)*1</f>
        <v>1</v>
      </c>
      <c r="C183">
        <f>MID(H183,7,2)*1</f>
        <v>45</v>
      </c>
      <c r="D183" t="s">
        <v>10</v>
      </c>
      <c r="E183" t="s">
        <v>74</v>
      </c>
      <c r="F183" t="s">
        <v>79</v>
      </c>
      <c r="G183" t="s">
        <v>167</v>
      </c>
      <c r="H183" t="s">
        <v>290</v>
      </c>
      <c r="I183">
        <v>4</v>
      </c>
      <c r="J183" t="s">
        <v>13</v>
      </c>
      <c r="L183" s="176">
        <f>-1*(ABS(IF((MID(H183,3,2)*1)&lt;13,VLOOKUP(F183,Station_pre2013,7),VLOOKUP(F183,Station_post2013,7))))</f>
        <v>-123.45833333333333</v>
      </c>
      <c r="M183">
        <f>IF((MID(H183,3,2)*1)&lt;13,VLOOKUP(F183,Station_pre2013,4),VLOOKUP(F183,Station_post2013,4))</f>
        <v>38.5</v>
      </c>
      <c r="N183">
        <v>2.6648037201512671</v>
      </c>
    </row>
    <row r="184" spans="1:14" x14ac:dyDescent="0.35">
      <c r="A184">
        <f>MID(H184,3,2)+2000</f>
        <v>2015</v>
      </c>
      <c r="B184">
        <f>MID(H184,5,2)*1</f>
        <v>1</v>
      </c>
      <c r="C184">
        <f>MID(H184,7,2)*1</f>
        <v>22</v>
      </c>
      <c r="D184" t="s">
        <v>10</v>
      </c>
      <c r="E184" t="s">
        <v>22</v>
      </c>
      <c r="F184" t="s">
        <v>23</v>
      </c>
      <c r="G184" t="s">
        <v>215</v>
      </c>
      <c r="H184" t="s">
        <v>291</v>
      </c>
      <c r="I184">
        <v>1</v>
      </c>
      <c r="J184" t="s">
        <v>13</v>
      </c>
      <c r="L184" s="176">
        <f>-1*(ABS(IF((MID(H184,3,2)*1)&lt;13,VLOOKUP(F184,Station_pre2013,7),VLOOKUP(F184,Station_post2013,7))))</f>
        <v>-124.19</v>
      </c>
      <c r="M184">
        <f>IF((MID(H184,3,2)*1)&lt;13,VLOOKUP(F184,Station_pre2013,4),VLOOKUP(F184,Station_post2013,4))</f>
        <v>41.05833333333333</v>
      </c>
      <c r="N184">
        <v>2.7046032347054689</v>
      </c>
    </row>
    <row r="185" spans="1:14" x14ac:dyDescent="0.35">
      <c r="A185">
        <f>MID(H185,3,2)+2000</f>
        <v>2015</v>
      </c>
      <c r="B185">
        <f>MID(H185,5,2)*1</f>
        <v>1</v>
      </c>
      <c r="C185">
        <f>MID(H185,7,2)*1</f>
        <v>16</v>
      </c>
      <c r="D185" t="s">
        <v>10</v>
      </c>
      <c r="E185" t="s">
        <v>223</v>
      </c>
      <c r="F185" t="s">
        <v>293</v>
      </c>
      <c r="G185" t="s">
        <v>215</v>
      </c>
      <c r="H185" t="s">
        <v>292</v>
      </c>
      <c r="I185">
        <v>2</v>
      </c>
      <c r="J185" t="s">
        <v>13</v>
      </c>
      <c r="L185" s="176">
        <f>-1*(ABS(IF((MID(H185,3,2)*1)&lt;13,VLOOKUP(F185,Station_pre2013,7),VLOOKUP(F185,Station_post2013,7))))</f>
        <v>-124.37916666666666</v>
      </c>
      <c r="M185">
        <f>IF((MID(H185,3,2)*1)&lt;13,VLOOKUP(F185,Station_pre2013,4),VLOOKUP(F185,Station_post2013,4))</f>
        <v>40.224166666666669</v>
      </c>
      <c r="N185">
        <v>2.8844489740976482</v>
      </c>
    </row>
    <row r="186" spans="1:14" x14ac:dyDescent="0.35">
      <c r="A186">
        <f>MID(H186,3,2)+2000</f>
        <v>2011</v>
      </c>
      <c r="B186">
        <f>MID(H186,5,2)*1</f>
        <v>1</v>
      </c>
      <c r="C186">
        <f>MID(H186,7,2)*1</f>
        <v>26</v>
      </c>
      <c r="D186" t="s">
        <v>10</v>
      </c>
      <c r="E186" t="s">
        <v>118</v>
      </c>
      <c r="F186" t="s">
        <v>175</v>
      </c>
      <c r="G186" t="s">
        <v>80</v>
      </c>
      <c r="H186" t="s">
        <v>294</v>
      </c>
      <c r="I186">
        <v>1</v>
      </c>
      <c r="J186" t="s">
        <v>13</v>
      </c>
      <c r="L186" s="176">
        <f>-1*(ABS(IF((MID(H186,3,2)*1)&lt;13,VLOOKUP(F186,Station_pre2013,7),VLOOKUP(F186,Station_post2013,7))))</f>
        <v>-124.14166666666667</v>
      </c>
      <c r="M186">
        <f>IF((MID(H186,3,2)*1)&lt;13,VLOOKUP(F186,Station_pre2013,4),VLOOKUP(F186,Station_post2013,4))</f>
        <v>41.35</v>
      </c>
      <c r="N186">
        <v>2.908484661586682</v>
      </c>
    </row>
    <row r="187" spans="1:14" x14ac:dyDescent="0.35">
      <c r="A187">
        <f>MID(H187,3,2)+2000</f>
        <v>2010</v>
      </c>
      <c r="B187">
        <f>MID(H187,5,2)*1</f>
        <v>1</v>
      </c>
      <c r="C187">
        <f>MID(H187,7,2)*1</f>
        <v>3</v>
      </c>
      <c r="D187" t="s">
        <v>28</v>
      </c>
      <c r="E187" t="s">
        <v>82</v>
      </c>
      <c r="F187" t="s">
        <v>163</v>
      </c>
      <c r="G187" t="s">
        <v>26</v>
      </c>
      <c r="H187" t="s">
        <v>295</v>
      </c>
      <c r="I187">
        <v>2</v>
      </c>
      <c r="J187" t="s">
        <v>13</v>
      </c>
      <c r="L187" s="176">
        <f>-1*(ABS(IF((MID(H187,3,2)*1)&lt;13,VLOOKUP(F187,Station_pre2013,7),VLOOKUP(F187,Station_post2013,7))))</f>
        <v>-124.21166666666667</v>
      </c>
      <c r="M187">
        <f>IF((MID(H187,3,2)*1)&lt;13,VLOOKUP(F187,Station_pre2013,4),VLOOKUP(F187,Station_post2013,4))</f>
        <v>44</v>
      </c>
      <c r="N187">
        <v>3.0355184188883069</v>
      </c>
    </row>
    <row r="188" spans="1:14" x14ac:dyDescent="0.35">
      <c r="A188">
        <f>MID(H188,3,2)+2000</f>
        <v>2012</v>
      </c>
      <c r="B188">
        <f>MID(H188,5,2)*1</f>
        <v>1</v>
      </c>
      <c r="C188">
        <f>MID(H188,7,2)*1</f>
        <v>1</v>
      </c>
      <c r="D188" t="s">
        <v>28</v>
      </c>
      <c r="E188" t="s">
        <v>82</v>
      </c>
      <c r="F188" t="s">
        <v>161</v>
      </c>
      <c r="G188" t="s">
        <v>167</v>
      </c>
      <c r="H188" t="s">
        <v>296</v>
      </c>
      <c r="I188">
        <v>1</v>
      </c>
      <c r="J188" t="s">
        <v>13</v>
      </c>
      <c r="L188" s="176">
        <f>-1*(ABS(IF((MID(H188,3,2)*1)&lt;13,VLOOKUP(F188,Station_pre2013,7),VLOOKUP(F188,Station_post2013,7))))</f>
        <v>-124.17083333333333</v>
      </c>
      <c r="M188">
        <f>IF((MID(H188,3,2)*1)&lt;13,VLOOKUP(F188,Station_pre2013,4),VLOOKUP(F188,Station_post2013,4))</f>
        <v>44</v>
      </c>
      <c r="N188">
        <v>3.1023600107614664</v>
      </c>
    </row>
    <row r="189" spans="1:14" x14ac:dyDescent="0.35">
      <c r="A189">
        <f>MID(H189,3,2)+2000</f>
        <v>2013</v>
      </c>
      <c r="B189">
        <f>MID(H189,5,2)*1</f>
        <v>1</v>
      </c>
      <c r="C189">
        <f>MID(H189,7,2)*1</f>
        <v>21</v>
      </c>
      <c r="D189" t="s">
        <v>10</v>
      </c>
      <c r="E189" t="s">
        <v>22</v>
      </c>
      <c r="F189" t="s">
        <v>124</v>
      </c>
      <c r="G189" t="s">
        <v>8</v>
      </c>
      <c r="H189" t="s">
        <v>297</v>
      </c>
      <c r="I189">
        <v>2</v>
      </c>
      <c r="J189" t="s">
        <v>13</v>
      </c>
      <c r="L189" s="176">
        <f>-1*(ABS(IF((MID(H189,3,2)*1)&lt;13,VLOOKUP(F189,Station_pre2013,7),VLOOKUP(F189,Station_post2013,7))))</f>
        <v>-124.235</v>
      </c>
      <c r="M189">
        <f>IF((MID(H189,3,2)*1)&lt;13,VLOOKUP(F189,Station_pre2013,4),VLOOKUP(F189,Station_post2013,4))</f>
        <v>41.05833333333333</v>
      </c>
      <c r="N189">
        <v>3.230795868681168</v>
      </c>
    </row>
    <row r="190" spans="1:14" x14ac:dyDescent="0.35">
      <c r="A190">
        <f>MID(H190,3,2)+2000</f>
        <v>2015</v>
      </c>
      <c r="B190">
        <f>MID(H190,5,2)*1</f>
        <v>1</v>
      </c>
      <c r="C190">
        <f>MID(H190,7,2)*1</f>
        <v>39</v>
      </c>
      <c r="D190" t="s">
        <v>28</v>
      </c>
      <c r="E190" t="s">
        <v>82</v>
      </c>
      <c r="F190" t="s">
        <v>161</v>
      </c>
      <c r="G190" t="s">
        <v>215</v>
      </c>
      <c r="H190" t="s">
        <v>298</v>
      </c>
      <c r="I190">
        <v>1</v>
      </c>
      <c r="J190" t="s">
        <v>13</v>
      </c>
      <c r="L190" s="176">
        <f>-1*(ABS(IF((MID(H190,3,2)*1)&lt;13,VLOOKUP(F190,Station_pre2013,7),VLOOKUP(F190,Station_post2013,7))))</f>
        <v>-124.17083333333333</v>
      </c>
      <c r="M190">
        <f>IF((MID(H190,3,2)*1)&lt;13,VLOOKUP(F190,Station_pre2013,4),VLOOKUP(F190,Station_post2013,4))</f>
        <v>44</v>
      </c>
      <c r="N190">
        <v>3.5181536729524345</v>
      </c>
    </row>
    <row r="191" spans="1:14" x14ac:dyDescent="0.35">
      <c r="A191">
        <f>MID(H191,3,2)+2000</f>
        <v>2015</v>
      </c>
      <c r="B191">
        <f>MID(H191,5,2)*1</f>
        <v>1</v>
      </c>
      <c r="C191">
        <f>MID(H191,7,2)*1</f>
        <v>16</v>
      </c>
      <c r="D191" t="s">
        <v>10</v>
      </c>
      <c r="E191" t="s">
        <v>223</v>
      </c>
      <c r="F191" t="s">
        <v>293</v>
      </c>
      <c r="G191" t="s">
        <v>215</v>
      </c>
      <c r="H191" t="s">
        <v>292</v>
      </c>
      <c r="I191">
        <v>2</v>
      </c>
      <c r="J191" t="s">
        <v>218</v>
      </c>
      <c r="L191" s="176">
        <f>-1*(ABS(IF((MID(H191,3,2)*1)&lt;13,VLOOKUP(F191,Station_pre2013,7),VLOOKUP(F191,Station_post2013,7))))</f>
        <v>-124.37916666666666</v>
      </c>
      <c r="M191">
        <f>IF((MID(H191,3,2)*1)&lt;13,VLOOKUP(F191,Station_pre2013,4),VLOOKUP(F191,Station_post2013,4))</f>
        <v>40.224166666666669</v>
      </c>
      <c r="N191">
        <v>3.5323207347227128</v>
      </c>
    </row>
    <row r="192" spans="1:14" x14ac:dyDescent="0.35">
      <c r="A192">
        <f>MID(H192,3,2)+2000</f>
        <v>2010</v>
      </c>
      <c r="B192">
        <f>MID(H192,5,2)*1</f>
        <v>1</v>
      </c>
      <c r="C192">
        <f>MID(H192,7,2)*1</f>
        <v>34</v>
      </c>
      <c r="D192" t="s">
        <v>10</v>
      </c>
      <c r="E192" t="s">
        <v>50</v>
      </c>
      <c r="F192" t="s">
        <v>149</v>
      </c>
      <c r="G192" t="s">
        <v>26</v>
      </c>
      <c r="H192" t="s">
        <v>299</v>
      </c>
      <c r="I192">
        <v>1</v>
      </c>
      <c r="J192" t="s">
        <v>13</v>
      </c>
      <c r="L192" s="176">
        <f>-1*(ABS(IF((MID(H192,3,2)*1)&lt;13,VLOOKUP(F192,Station_pre2013,7),VLOOKUP(F192,Station_post2013,7))))</f>
        <v>-124.10833333333333</v>
      </c>
      <c r="M192">
        <f>IF((MID(H192,3,2)*1)&lt;13,VLOOKUP(F192,Station_pre2013,4),VLOOKUP(F192,Station_post2013,4))</f>
        <v>40.033333333333331</v>
      </c>
      <c r="N192">
        <v>3.8322836031507541</v>
      </c>
    </row>
    <row r="193" spans="1:14" x14ac:dyDescent="0.35">
      <c r="A193">
        <f>MID(H193,3,2)+2000</f>
        <v>2010</v>
      </c>
      <c r="B193">
        <f>MID(H193,5,2)*1</f>
        <v>1</v>
      </c>
      <c r="C193">
        <f>MID(H193,7,2)*1</f>
        <v>32</v>
      </c>
      <c r="D193" t="s">
        <v>10</v>
      </c>
      <c r="E193" t="s">
        <v>43</v>
      </c>
      <c r="F193" t="s">
        <v>129</v>
      </c>
      <c r="G193" t="s">
        <v>26</v>
      </c>
      <c r="H193" t="s">
        <v>300</v>
      </c>
      <c r="I193">
        <v>4</v>
      </c>
      <c r="J193" t="s">
        <v>13</v>
      </c>
      <c r="L193" s="176">
        <f>-1*(ABS(IF((MID(H193,3,2)*1)&lt;13,VLOOKUP(F193,Station_pre2013,7),VLOOKUP(F193,Station_post2013,7))))</f>
        <v>-124.62</v>
      </c>
      <c r="M193">
        <f>IF((MID(H193,3,2)*1)&lt;13,VLOOKUP(F193,Station_pre2013,4),VLOOKUP(F193,Station_post2013,4))</f>
        <v>40.633333333333333</v>
      </c>
      <c r="N193">
        <v>3.9391772564737475</v>
      </c>
    </row>
    <row r="194" spans="1:14" x14ac:dyDescent="0.35">
      <c r="A194">
        <f>MID(H194,3,2)+2000</f>
        <v>2011</v>
      </c>
      <c r="B194">
        <f>MID(H194,5,2)*1</f>
        <v>1</v>
      </c>
      <c r="C194">
        <f>MID(H194,7,2)*1</f>
        <v>69</v>
      </c>
      <c r="D194" t="s">
        <v>10</v>
      </c>
      <c r="E194" t="s">
        <v>247</v>
      </c>
      <c r="F194" t="s">
        <v>266</v>
      </c>
      <c r="G194" t="s">
        <v>80</v>
      </c>
      <c r="H194" t="s">
        <v>301</v>
      </c>
      <c r="I194">
        <v>5</v>
      </c>
      <c r="J194" t="s">
        <v>13</v>
      </c>
      <c r="L194" s="176">
        <f>-1*(ABS(IF((MID(H194,3,2)*1)&lt;13,VLOOKUP(F194,Station_pre2013,7),VLOOKUP(F194,Station_post2013,7))))</f>
        <v>-123.38333333333334</v>
      </c>
      <c r="M194">
        <f>IF((MID(H194,3,2)*1)&lt;13,VLOOKUP(F194,Station_pre2013,4),VLOOKUP(F194,Station_post2013,4))</f>
        <v>37.841666666666669</v>
      </c>
      <c r="N194">
        <v>4.2801480601657413</v>
      </c>
    </row>
    <row r="195" spans="1:14" x14ac:dyDescent="0.35">
      <c r="A195">
        <f>MID(H195,3,2)+2000</f>
        <v>2013</v>
      </c>
      <c r="B195">
        <f>MID(H195,5,2)*1</f>
        <v>1</v>
      </c>
      <c r="C195">
        <f>MID(H195,7,2)*1</f>
        <v>8</v>
      </c>
      <c r="D195" t="s">
        <v>28</v>
      </c>
      <c r="E195" t="s">
        <v>85</v>
      </c>
      <c r="F195" t="s">
        <v>88</v>
      </c>
      <c r="G195" t="s">
        <v>190</v>
      </c>
      <c r="H195" t="s">
        <v>302</v>
      </c>
      <c r="I195">
        <v>3</v>
      </c>
      <c r="J195" t="s">
        <v>13</v>
      </c>
      <c r="L195" s="176">
        <f>-1*(ABS(IF((MID(H195,3,2)*1)&lt;13,VLOOKUP(F195,Station_pre2013,7),VLOOKUP(F195,Station_post2013,7))))</f>
        <v>-124.56333333333333</v>
      </c>
      <c r="M195">
        <f>IF((MID(H195,3,2)*1)&lt;13,VLOOKUP(F195,Station_pre2013,4),VLOOKUP(F195,Station_post2013,4))</f>
        <v>43.216666666666669</v>
      </c>
      <c r="N195">
        <v>4.3205070699179107</v>
      </c>
    </row>
    <row r="196" spans="1:14" x14ac:dyDescent="0.35">
      <c r="A196">
        <f>MID(H196,3,2)+2000</f>
        <v>2010</v>
      </c>
      <c r="B196">
        <f>MID(H196,5,2)*1</f>
        <v>1</v>
      </c>
      <c r="C196">
        <f>MID(H196,7,2)*1</f>
        <v>25</v>
      </c>
      <c r="D196" t="s">
        <v>10</v>
      </c>
      <c r="E196" t="s">
        <v>22</v>
      </c>
      <c r="F196" t="s">
        <v>124</v>
      </c>
      <c r="G196" t="s">
        <v>26</v>
      </c>
      <c r="H196" t="s">
        <v>303</v>
      </c>
      <c r="I196">
        <v>2</v>
      </c>
      <c r="J196" t="s">
        <v>13</v>
      </c>
      <c r="L196" s="176">
        <f>-1*(ABS(IF((MID(H196,3,2)*1)&lt;13,VLOOKUP(F196,Station_pre2013,7),VLOOKUP(F196,Station_post2013,7))))</f>
        <v>-124.23333333333333</v>
      </c>
      <c r="M196">
        <f>IF((MID(H196,3,2)*1)&lt;13,VLOOKUP(F196,Station_pre2013,4),VLOOKUP(F196,Station_post2013,4))</f>
        <v>41.05833333333333</v>
      </c>
      <c r="N196">
        <v>4.7861911340509273</v>
      </c>
    </row>
    <row r="197" spans="1:14" x14ac:dyDescent="0.35">
      <c r="A197">
        <f>MID(H197,3,2)+2000</f>
        <v>2013</v>
      </c>
      <c r="B197">
        <f>MID(H197,5,2)*1</f>
        <v>1</v>
      </c>
      <c r="C197">
        <f>MID(H197,7,2)*1</f>
        <v>22</v>
      </c>
      <c r="D197" t="s">
        <v>10</v>
      </c>
      <c r="E197" t="s">
        <v>22</v>
      </c>
      <c r="F197" t="s">
        <v>122</v>
      </c>
      <c r="G197" t="s">
        <v>8</v>
      </c>
      <c r="H197" t="s">
        <v>304</v>
      </c>
      <c r="I197">
        <v>3</v>
      </c>
      <c r="J197" t="s">
        <v>13</v>
      </c>
      <c r="L197" s="176">
        <f>-1*(ABS(IF((MID(H197,3,2)*1)&lt;13,VLOOKUP(F197,Station_pre2013,7),VLOOKUP(F197,Station_post2013,7))))</f>
        <v>-124.27833333333334</v>
      </c>
      <c r="M197">
        <f>IF((MID(H197,3,2)*1)&lt;13,VLOOKUP(F197,Station_pre2013,4),VLOOKUP(F197,Station_post2013,4))</f>
        <v>41.05833333333333</v>
      </c>
      <c r="N197">
        <v>4.8089695700101025</v>
      </c>
    </row>
    <row r="198" spans="1:14" x14ac:dyDescent="0.35">
      <c r="A198">
        <f>MID(H198,3,2)+2000</f>
        <v>2012</v>
      </c>
      <c r="B198">
        <f>MID(H198,5,2)*1</f>
        <v>1</v>
      </c>
      <c r="C198">
        <f>MID(H198,7,2)*1</f>
        <v>20</v>
      </c>
      <c r="D198" t="s">
        <v>10</v>
      </c>
      <c r="E198" t="s">
        <v>109</v>
      </c>
      <c r="F198" t="s">
        <v>114</v>
      </c>
      <c r="G198" t="s">
        <v>167</v>
      </c>
      <c r="H198" t="s">
        <v>305</v>
      </c>
      <c r="I198">
        <v>3</v>
      </c>
      <c r="J198" t="s">
        <v>13</v>
      </c>
      <c r="L198" s="176">
        <f>-1*(ABS(IF((MID(H198,3,2)*1)&lt;13,VLOOKUP(F198,Station_pre2013,7),VLOOKUP(F198,Station_post2013,7))))</f>
        <v>-124.34166666666667</v>
      </c>
      <c r="M198">
        <f>IF((MID(H198,3,2)*1)&lt;13,VLOOKUP(F198,Station_pre2013,4),VLOOKUP(F198,Station_post2013,4))</f>
        <v>41.583333333333336</v>
      </c>
      <c r="N198">
        <v>5.170088037913537</v>
      </c>
    </row>
    <row r="199" spans="1:14" x14ac:dyDescent="0.35">
      <c r="A199">
        <f>MID(H199,3,2)+2000</f>
        <v>2015</v>
      </c>
      <c r="B199">
        <f>MID(H199,5,2)*1</f>
        <v>1</v>
      </c>
      <c r="C199">
        <f>MID(H199,7,2)*1</f>
        <v>2</v>
      </c>
      <c r="D199" t="s">
        <v>10</v>
      </c>
      <c r="E199" t="s">
        <v>247</v>
      </c>
      <c r="F199" t="s">
        <v>287</v>
      </c>
      <c r="G199" t="s">
        <v>215</v>
      </c>
      <c r="H199" t="s">
        <v>306</v>
      </c>
      <c r="I199">
        <v>1</v>
      </c>
      <c r="J199" t="s">
        <v>13</v>
      </c>
      <c r="L199" s="176">
        <f>-1*(ABS(IF((MID(H199,3,2)*1)&lt;13,VLOOKUP(F199,Station_pre2013,7),VLOOKUP(F199,Station_post2013,7))))</f>
        <v>-122.69499999999999</v>
      </c>
      <c r="M199">
        <f>IF((MID(H199,3,2)*1)&lt;13,VLOOKUP(F199,Station_pre2013,4),VLOOKUP(F199,Station_post2013,4))</f>
        <v>37.841666666666669</v>
      </c>
      <c r="N199">
        <v>5.2885429006600102</v>
      </c>
    </row>
    <row r="200" spans="1:14" x14ac:dyDescent="0.35">
      <c r="A200">
        <f>MID(H200,3,2)+2000</f>
        <v>2013</v>
      </c>
      <c r="B200">
        <f>MID(H200,5,2)*1</f>
        <v>1</v>
      </c>
      <c r="C200">
        <f>MID(H200,7,2)*1</f>
        <v>25</v>
      </c>
      <c r="D200" t="s">
        <v>10</v>
      </c>
      <c r="E200" t="s">
        <v>22</v>
      </c>
      <c r="F200" t="s">
        <v>124</v>
      </c>
      <c r="G200" t="s">
        <v>190</v>
      </c>
      <c r="H200" t="s">
        <v>307</v>
      </c>
      <c r="I200">
        <v>2</v>
      </c>
      <c r="J200" t="s">
        <v>13</v>
      </c>
      <c r="L200" s="176">
        <f>-1*(ABS(IF((MID(H200,3,2)*1)&lt;13,VLOOKUP(F200,Station_pre2013,7),VLOOKUP(F200,Station_post2013,7))))</f>
        <v>-124.235</v>
      </c>
      <c r="M200">
        <f>IF((MID(H200,3,2)*1)&lt;13,VLOOKUP(F200,Station_pre2013,4),VLOOKUP(F200,Station_post2013,4))</f>
        <v>41.05833333333333</v>
      </c>
      <c r="N200">
        <v>5.7623211500696474</v>
      </c>
    </row>
    <row r="201" spans="1:14" x14ac:dyDescent="0.35">
      <c r="A201">
        <f>MID(H201,3,2)+2000</f>
        <v>2010</v>
      </c>
      <c r="B201">
        <f>MID(H201,5,2)*1</f>
        <v>1</v>
      </c>
      <c r="C201">
        <f>MID(H201,7,2)*1</f>
        <v>5</v>
      </c>
      <c r="D201" t="s">
        <v>28</v>
      </c>
      <c r="E201" t="s">
        <v>82</v>
      </c>
      <c r="F201" t="s">
        <v>166</v>
      </c>
      <c r="G201" t="s">
        <v>26</v>
      </c>
      <c r="H201" t="s">
        <v>308</v>
      </c>
      <c r="I201">
        <v>4</v>
      </c>
      <c r="J201" t="s">
        <v>13</v>
      </c>
      <c r="L201" s="176">
        <f>-1*(ABS(IF((MID(H201,3,2)*1)&lt;13,VLOOKUP(F201,Station_pre2013,7),VLOOKUP(F201,Station_post2013,7))))</f>
        <v>-124.39</v>
      </c>
      <c r="M201">
        <f>IF((MID(H201,3,2)*1)&lt;13,VLOOKUP(F201,Station_pre2013,4),VLOOKUP(F201,Station_post2013,4))</f>
        <v>44</v>
      </c>
      <c r="N201">
        <v>5.8328068058629681</v>
      </c>
    </row>
    <row r="202" spans="1:14" x14ac:dyDescent="0.35">
      <c r="A202">
        <f>MID(H202,3,2)+2000</f>
        <v>2013</v>
      </c>
      <c r="B202">
        <f>MID(H202,5,2)*1</f>
        <v>1</v>
      </c>
      <c r="C202">
        <f>MID(H202,7,2)*1</f>
        <v>27</v>
      </c>
      <c r="D202" t="s">
        <v>10</v>
      </c>
      <c r="E202" t="s">
        <v>43</v>
      </c>
      <c r="F202" t="s">
        <v>44</v>
      </c>
      <c r="G202" t="s">
        <v>190</v>
      </c>
      <c r="H202" t="s">
        <v>309</v>
      </c>
      <c r="I202">
        <v>1</v>
      </c>
      <c r="J202" t="s">
        <v>218</v>
      </c>
      <c r="L202" s="176">
        <f>-1*(ABS(IF((MID(H202,3,2)*1)&lt;13,VLOOKUP(F202,Station_pre2013,7),VLOOKUP(F202,Station_post2013,7))))</f>
        <v>-124.39333333333333</v>
      </c>
      <c r="M202">
        <f>IF((MID(H202,3,2)*1)&lt;13,VLOOKUP(F202,Station_pre2013,4),VLOOKUP(F202,Station_post2013,4))</f>
        <v>40.633333333333333</v>
      </c>
      <c r="N202">
        <v>5.9971011212600045</v>
      </c>
    </row>
    <row r="203" spans="1:14" x14ac:dyDescent="0.35">
      <c r="A203">
        <f>MID(H203,3,2)+2000</f>
        <v>2013</v>
      </c>
      <c r="B203">
        <f>MID(H203,5,2)*1</f>
        <v>1</v>
      </c>
      <c r="C203">
        <f>MID(H203,7,2)*1</f>
        <v>26</v>
      </c>
      <c r="D203" t="s">
        <v>10</v>
      </c>
      <c r="E203" t="s">
        <v>22</v>
      </c>
      <c r="F203" t="s">
        <v>23</v>
      </c>
      <c r="G203" t="s">
        <v>190</v>
      </c>
      <c r="H203" t="s">
        <v>310</v>
      </c>
      <c r="I203">
        <v>1</v>
      </c>
      <c r="J203" t="s">
        <v>13</v>
      </c>
      <c r="L203" s="176">
        <f>-1*(ABS(IF((MID(H203,3,2)*1)&lt;13,VLOOKUP(F203,Station_pre2013,7),VLOOKUP(F203,Station_post2013,7))))</f>
        <v>-124.19</v>
      </c>
      <c r="M203">
        <f>IF((MID(H203,3,2)*1)&lt;13,VLOOKUP(F203,Station_pre2013,4),VLOOKUP(F203,Station_post2013,4))</f>
        <v>41.05833333333333</v>
      </c>
      <c r="N203">
        <v>6.1126224325570711</v>
      </c>
    </row>
    <row r="204" spans="1:14" x14ac:dyDescent="0.35">
      <c r="A204">
        <f>MID(H204,3,2)+2000</f>
        <v>2011</v>
      </c>
      <c r="B204">
        <f>MID(H204,5,2)*1</f>
        <v>1</v>
      </c>
      <c r="C204">
        <f>MID(H204,7,2)*1</f>
        <v>6</v>
      </c>
      <c r="D204" t="s">
        <v>28</v>
      </c>
      <c r="E204" t="s">
        <v>82</v>
      </c>
      <c r="F204" t="s">
        <v>312</v>
      </c>
      <c r="G204" t="s">
        <v>80</v>
      </c>
      <c r="H204" t="s">
        <v>311</v>
      </c>
      <c r="I204">
        <v>5</v>
      </c>
      <c r="J204" t="s">
        <v>13</v>
      </c>
      <c r="L204" s="176">
        <f>-1*(ABS(IF((MID(H204,3,2)*1)&lt;13,VLOOKUP(F204,Station_pre2013,7),VLOOKUP(F204,Station_post2013,7))))</f>
        <v>-124.50333333333333</v>
      </c>
      <c r="M204">
        <f>IF((MID(H204,3,2)*1)&lt;13,VLOOKUP(F204,Station_pre2013,4),VLOOKUP(F204,Station_post2013,4))</f>
        <v>44</v>
      </c>
      <c r="N204">
        <v>6.1915898702211249</v>
      </c>
    </row>
    <row r="205" spans="1:14" x14ac:dyDescent="0.35">
      <c r="A205">
        <f>MID(H205,3,2)+2000</f>
        <v>2011</v>
      </c>
      <c r="B205">
        <f>MID(H205,5,2)*1</f>
        <v>1</v>
      </c>
      <c r="C205">
        <f>MID(H205,7,2)*1</f>
        <v>59</v>
      </c>
      <c r="D205" t="s">
        <v>10</v>
      </c>
      <c r="E205" t="s">
        <v>74</v>
      </c>
      <c r="F205" t="s">
        <v>189</v>
      </c>
      <c r="G205" t="s">
        <v>80</v>
      </c>
      <c r="H205" t="s">
        <v>313</v>
      </c>
      <c r="I205">
        <v>5</v>
      </c>
      <c r="J205" t="s">
        <v>13</v>
      </c>
      <c r="L205" s="176">
        <f>-1*(ABS(IF((MID(H205,3,2)*1)&lt;13,VLOOKUP(F205,Station_pre2013,7),VLOOKUP(F205,Station_post2013,7))))</f>
        <v>-123.59583333333333</v>
      </c>
      <c r="M205">
        <f>IF((MID(H205,3,2)*1)&lt;13,VLOOKUP(F205,Station_pre2013,4),VLOOKUP(F205,Station_post2013,4))</f>
        <v>38.5</v>
      </c>
      <c r="N205">
        <v>6.4244685592020909</v>
      </c>
    </row>
    <row r="206" spans="1:14" x14ac:dyDescent="0.35">
      <c r="A206">
        <f>MID(H206,3,2)+2000</f>
        <v>2014</v>
      </c>
      <c r="B206">
        <f>MID(H206,5,2)*1</f>
        <v>1</v>
      </c>
      <c r="C206">
        <f>MID(H206,7,2)*1</f>
        <v>12</v>
      </c>
      <c r="D206" t="s">
        <v>10</v>
      </c>
      <c r="E206" t="s">
        <v>35</v>
      </c>
      <c r="F206" t="s">
        <v>107</v>
      </c>
      <c r="G206" t="s">
        <v>201</v>
      </c>
      <c r="H206" t="s">
        <v>314</v>
      </c>
      <c r="I206">
        <v>5</v>
      </c>
      <c r="J206" t="s">
        <v>13</v>
      </c>
      <c r="L206" s="176">
        <f>-1*(ABS(IF((MID(H206,3,2)*1)&lt;13,VLOOKUP(F206,Station_pre2013,7),VLOOKUP(F206,Station_post2013,7))))</f>
        <v>-124.66833333333334</v>
      </c>
      <c r="M206">
        <f>IF((MID(H206,3,2)*1)&lt;13,VLOOKUP(F206,Station_pre2013,4),VLOOKUP(F206,Station_post2013,4))</f>
        <v>41.9</v>
      </c>
      <c r="N206">
        <v>6.8903310122019716</v>
      </c>
    </row>
    <row r="207" spans="1:14" x14ac:dyDescent="0.35">
      <c r="A207">
        <f>MID(H207,3,2)+2000</f>
        <v>2013</v>
      </c>
      <c r="B207">
        <f>MID(H207,5,2)*1</f>
        <v>1</v>
      </c>
      <c r="C207">
        <f>MID(H207,7,2)*1</f>
        <v>3</v>
      </c>
      <c r="D207" t="s">
        <v>28</v>
      </c>
      <c r="E207" t="s">
        <v>82</v>
      </c>
      <c r="F207" t="s">
        <v>163</v>
      </c>
      <c r="G207" t="s">
        <v>190</v>
      </c>
      <c r="H207" t="s">
        <v>315</v>
      </c>
      <c r="I207">
        <v>2</v>
      </c>
      <c r="J207" t="s">
        <v>13</v>
      </c>
      <c r="L207" s="176">
        <f>-1*(ABS(IF((MID(H207,3,2)*1)&lt;13,VLOOKUP(F207,Station_pre2013,7),VLOOKUP(F207,Station_post2013,7))))</f>
        <v>-124.21166666666667</v>
      </c>
      <c r="M207">
        <f>IF((MID(H207,3,2)*1)&lt;13,VLOOKUP(F207,Station_pre2013,4),VLOOKUP(F207,Station_post2013,4))</f>
        <v>44</v>
      </c>
      <c r="N207">
        <v>6.9419918483660723</v>
      </c>
    </row>
    <row r="208" spans="1:14" x14ac:dyDescent="0.35">
      <c r="A208">
        <f>MID(H208,3,2)+2000</f>
        <v>2015</v>
      </c>
      <c r="B208">
        <f>MID(H208,5,2)*1</f>
        <v>1</v>
      </c>
      <c r="C208">
        <f>MID(H208,7,2)*1</f>
        <v>32</v>
      </c>
      <c r="D208" t="s">
        <v>10</v>
      </c>
      <c r="E208" t="s">
        <v>35</v>
      </c>
      <c r="F208" t="s">
        <v>40</v>
      </c>
      <c r="G208" t="s">
        <v>215</v>
      </c>
      <c r="H208" t="s">
        <v>244</v>
      </c>
      <c r="I208">
        <v>3</v>
      </c>
      <c r="J208" t="s">
        <v>316</v>
      </c>
      <c r="L208" s="176">
        <f>-1*(ABS(IF((MID(H208,3,2)*1)&lt;13,VLOOKUP(F208,Station_pre2013,7),VLOOKUP(F208,Station_post2013,7))))</f>
        <v>-124.44499999999999</v>
      </c>
      <c r="M208">
        <f>IF((MID(H208,3,2)*1)&lt;13,VLOOKUP(F208,Station_pre2013,4),VLOOKUP(F208,Station_post2013,4))</f>
        <v>41.9</v>
      </c>
      <c r="N208">
        <v>7.074136955291455</v>
      </c>
    </row>
    <row r="209" spans="1:14" x14ac:dyDescent="0.35">
      <c r="A209">
        <f>MID(H209,3,2)+2000</f>
        <v>2015</v>
      </c>
      <c r="B209">
        <f>MID(H209,5,2)*1</f>
        <v>3</v>
      </c>
      <c r="C209">
        <f>MID(H209,7,2)*1</f>
        <v>14</v>
      </c>
      <c r="D209" t="s">
        <v>10</v>
      </c>
      <c r="E209" t="s">
        <v>35</v>
      </c>
      <c r="F209" t="s">
        <v>38</v>
      </c>
      <c r="G209" t="s">
        <v>227</v>
      </c>
      <c r="H209" t="s">
        <v>317</v>
      </c>
      <c r="I209">
        <v>2</v>
      </c>
      <c r="J209" t="s">
        <v>219</v>
      </c>
      <c r="L209" s="176">
        <f>-1*(ABS(IF((MID(H209,3,2)*1)&lt;13,VLOOKUP(F209,Station_pre2013,7),VLOOKUP(F209,Station_post2013,7))))</f>
        <v>-124.35416666666667</v>
      </c>
      <c r="M209">
        <f>IF((MID(H209,3,2)*1)&lt;13,VLOOKUP(F209,Station_pre2013,4),VLOOKUP(F209,Station_post2013,4))</f>
        <v>41.9</v>
      </c>
      <c r="N209">
        <v>7.5161126665288709</v>
      </c>
    </row>
    <row r="210" spans="1:14" x14ac:dyDescent="0.35">
      <c r="A210">
        <f>MID(H210,3,2)+2000</f>
        <v>2010</v>
      </c>
      <c r="B210">
        <f>MID(H210,5,2)*1</f>
        <v>1</v>
      </c>
      <c r="C210">
        <f>MID(H210,7,2)*1</f>
        <v>26</v>
      </c>
      <c r="D210" t="s">
        <v>10</v>
      </c>
      <c r="E210" t="s">
        <v>22</v>
      </c>
      <c r="F210" t="s">
        <v>122</v>
      </c>
      <c r="G210" t="s">
        <v>26</v>
      </c>
      <c r="H210" t="s">
        <v>318</v>
      </c>
      <c r="I210">
        <v>3</v>
      </c>
      <c r="J210" t="s">
        <v>13</v>
      </c>
      <c r="L210" s="176">
        <f>-1*(ABS(IF((MID(H210,3,2)*1)&lt;13,VLOOKUP(F210,Station_pre2013,7),VLOOKUP(F210,Station_post2013,7))))</f>
        <v>-124.28166666666667</v>
      </c>
      <c r="M210">
        <f>IF((MID(H210,3,2)*1)&lt;13,VLOOKUP(F210,Station_pre2013,4),VLOOKUP(F210,Station_post2013,4))</f>
        <v>41.05833333333333</v>
      </c>
      <c r="N210">
        <v>8.6810848568109318</v>
      </c>
    </row>
    <row r="211" spans="1:14" x14ac:dyDescent="0.35">
      <c r="A211">
        <f>MID(H211,3,2)+2000</f>
        <v>2012</v>
      </c>
      <c r="B211">
        <f>MID(H211,5,2)*1</f>
        <v>1</v>
      </c>
      <c r="C211">
        <f>MID(H211,7,2)*1</f>
        <v>30</v>
      </c>
      <c r="D211" t="s">
        <v>10</v>
      </c>
      <c r="E211" t="s">
        <v>43</v>
      </c>
      <c r="F211" t="s">
        <v>46</v>
      </c>
      <c r="G211" t="s">
        <v>167</v>
      </c>
      <c r="H211" t="s">
        <v>319</v>
      </c>
      <c r="I211">
        <v>2</v>
      </c>
      <c r="J211" t="s">
        <v>13</v>
      </c>
      <c r="L211" s="176">
        <f>-1*(ABS(IF((MID(H211,3,2)*1)&lt;13,VLOOKUP(F211,Station_pre2013,7),VLOOKUP(F211,Station_post2013,7))))</f>
        <v>-124.44499999999999</v>
      </c>
      <c r="M211">
        <f>IF((MID(H211,3,2)*1)&lt;13,VLOOKUP(F211,Station_pre2013,4),VLOOKUP(F211,Station_post2013,4))</f>
        <v>40.633333333333333</v>
      </c>
      <c r="N211">
        <v>9.0784798267099767</v>
      </c>
    </row>
    <row r="212" spans="1:14" x14ac:dyDescent="0.35">
      <c r="A212">
        <f>MID(H212,3,2)+2000</f>
        <v>2010</v>
      </c>
      <c r="B212">
        <f>MID(H212,5,2)*1</f>
        <v>1</v>
      </c>
      <c r="C212">
        <f>MID(H212,7,2)*1</f>
        <v>6</v>
      </c>
      <c r="D212" t="s">
        <v>28</v>
      </c>
      <c r="E212" t="s">
        <v>82</v>
      </c>
      <c r="F212" t="s">
        <v>312</v>
      </c>
      <c r="G212" t="s">
        <v>26</v>
      </c>
      <c r="H212" t="s">
        <v>320</v>
      </c>
      <c r="I212">
        <v>5</v>
      </c>
      <c r="J212" t="s">
        <v>13</v>
      </c>
      <c r="L212" s="176">
        <f>-1*(ABS(IF((MID(H212,3,2)*1)&lt;13,VLOOKUP(F212,Station_pre2013,7),VLOOKUP(F212,Station_post2013,7))))</f>
        <v>-124.50333333333333</v>
      </c>
      <c r="M212">
        <f>IF((MID(H212,3,2)*1)&lt;13,VLOOKUP(F212,Station_pre2013,4),VLOOKUP(F212,Station_post2013,4))</f>
        <v>44</v>
      </c>
      <c r="N212">
        <v>9.5108946346950969</v>
      </c>
    </row>
    <row r="213" spans="1:14" x14ac:dyDescent="0.35">
      <c r="A213">
        <f>MID(H213,3,2)+2000</f>
        <v>2013</v>
      </c>
      <c r="B213">
        <f>MID(H213,5,2)*1</f>
        <v>1</v>
      </c>
      <c r="C213">
        <f>MID(H213,7,2)*1</f>
        <v>9</v>
      </c>
      <c r="D213" t="s">
        <v>28</v>
      </c>
      <c r="E213" t="s">
        <v>85</v>
      </c>
      <c r="F213" t="s">
        <v>90</v>
      </c>
      <c r="G213" t="s">
        <v>190</v>
      </c>
      <c r="H213" t="s">
        <v>321</v>
      </c>
      <c r="I213">
        <v>4</v>
      </c>
      <c r="J213" t="s">
        <v>13</v>
      </c>
      <c r="L213" s="176">
        <f>-1*(ABS(IF((MID(H213,3,2)*1)&lt;13,VLOOKUP(F213,Station_pre2013,7),VLOOKUP(F213,Station_post2013,7))))</f>
        <v>-124.655</v>
      </c>
      <c r="M213">
        <f>IF((MID(H213,3,2)*1)&lt;13,VLOOKUP(F213,Station_pre2013,4),VLOOKUP(F213,Station_post2013,4))</f>
        <v>43.216666666666669</v>
      </c>
      <c r="N213">
        <v>9.7691195399895108</v>
      </c>
    </row>
    <row r="214" spans="1:14" x14ac:dyDescent="0.35">
      <c r="A214">
        <f>MID(H214,3,2)+2000</f>
        <v>2012</v>
      </c>
      <c r="B214">
        <f>MID(H214,5,2)*1</f>
        <v>1</v>
      </c>
      <c r="C214">
        <f>MID(H214,7,2)*1</f>
        <v>39</v>
      </c>
      <c r="D214" t="s">
        <v>10</v>
      </c>
      <c r="E214" t="s">
        <v>67</v>
      </c>
      <c r="F214" t="s">
        <v>140</v>
      </c>
      <c r="G214" t="s">
        <v>167</v>
      </c>
      <c r="H214" t="s">
        <v>322</v>
      </c>
      <c r="I214">
        <v>3</v>
      </c>
      <c r="J214" t="s">
        <v>13</v>
      </c>
      <c r="L214" s="176">
        <f>-1*(ABS(IF((MID(H214,3,2)*1)&lt;13,VLOOKUP(F214,Station_pre2013,7),VLOOKUP(F214,Station_post2013,7))))</f>
        <v>-123.63333333333334</v>
      </c>
      <c r="M214">
        <f>IF((MID(H214,3,2)*1)&lt;13,VLOOKUP(F214,Station_pre2013,4),VLOOKUP(F214,Station_post2013,4))</f>
        <v>38.75</v>
      </c>
      <c r="N214">
        <v>10.095958722336231</v>
      </c>
    </row>
    <row r="215" spans="1:14" x14ac:dyDescent="0.35">
      <c r="A215">
        <f>MID(H215,3,2)+2000</f>
        <v>2015</v>
      </c>
      <c r="B215">
        <f>MID(H215,5,2)*1</f>
        <v>1</v>
      </c>
      <c r="C215">
        <f>MID(H215,7,2)*1</f>
        <v>10</v>
      </c>
      <c r="D215" t="s">
        <v>10</v>
      </c>
      <c r="E215" t="s">
        <v>67</v>
      </c>
      <c r="F215" t="s">
        <v>138</v>
      </c>
      <c r="G215" t="s">
        <v>215</v>
      </c>
      <c r="H215" t="s">
        <v>323</v>
      </c>
      <c r="I215">
        <v>2</v>
      </c>
      <c r="J215" t="s">
        <v>13</v>
      </c>
      <c r="L215" s="176">
        <f>-1*(ABS(IF((MID(H215,3,2)*1)&lt;13,VLOOKUP(F215,Station_pre2013,7),VLOOKUP(F215,Station_post2013,7))))</f>
        <v>-123.56833333333333</v>
      </c>
      <c r="M215">
        <f>IF((MID(H215,3,2)*1)&lt;13,VLOOKUP(F215,Station_pre2013,4),VLOOKUP(F215,Station_post2013,4))</f>
        <v>38.75</v>
      </c>
      <c r="N215">
        <v>10.105263157894736</v>
      </c>
    </row>
    <row r="216" spans="1:14" x14ac:dyDescent="0.35">
      <c r="A216">
        <f>MID(H216,3,2)+2000</f>
        <v>2010</v>
      </c>
      <c r="B216">
        <f>MID(H216,5,2)*1</f>
        <v>1</v>
      </c>
      <c r="C216">
        <f>MID(H216,7,2)*1</f>
        <v>46</v>
      </c>
      <c r="D216" t="s">
        <v>10</v>
      </c>
      <c r="E216" t="s">
        <v>67</v>
      </c>
      <c r="F216" t="s">
        <v>140</v>
      </c>
      <c r="G216" t="s">
        <v>26</v>
      </c>
      <c r="H216" t="s">
        <v>324</v>
      </c>
      <c r="I216">
        <v>3</v>
      </c>
      <c r="J216" t="s">
        <v>13</v>
      </c>
      <c r="L216" s="176">
        <f>-1*(ABS(IF((MID(H216,3,2)*1)&lt;13,VLOOKUP(F216,Station_pre2013,7),VLOOKUP(F216,Station_post2013,7))))</f>
        <v>-123.63333333333334</v>
      </c>
      <c r="M216">
        <f>IF((MID(H216,3,2)*1)&lt;13,VLOOKUP(F216,Station_pre2013,4),VLOOKUP(F216,Station_post2013,4))</f>
        <v>38.75</v>
      </c>
      <c r="N216">
        <v>10.898024981318262</v>
      </c>
    </row>
    <row r="217" spans="1:14" x14ac:dyDescent="0.35">
      <c r="A217">
        <f>MID(H217,3,2)+2000</f>
        <v>2012</v>
      </c>
      <c r="B217">
        <f>MID(H217,5,2)*1</f>
        <v>1</v>
      </c>
      <c r="C217">
        <f>MID(H217,7,2)*1</f>
        <v>27</v>
      </c>
      <c r="D217" t="s">
        <v>10</v>
      </c>
      <c r="E217" t="s">
        <v>22</v>
      </c>
      <c r="F217" t="s">
        <v>122</v>
      </c>
      <c r="G217" t="s">
        <v>167</v>
      </c>
      <c r="H217" t="s">
        <v>325</v>
      </c>
      <c r="I217">
        <v>3</v>
      </c>
      <c r="J217" t="s">
        <v>13</v>
      </c>
      <c r="L217" s="176">
        <f>-1*(ABS(IF((MID(H217,3,2)*1)&lt;13,VLOOKUP(F217,Station_pre2013,7),VLOOKUP(F217,Station_post2013,7))))</f>
        <v>-124.28166666666667</v>
      </c>
      <c r="M217">
        <f>IF((MID(H217,3,2)*1)&lt;13,VLOOKUP(F217,Station_pre2013,4),VLOOKUP(F217,Station_post2013,4))</f>
        <v>41.05833333333333</v>
      </c>
      <c r="N217">
        <v>11.027539515533721</v>
      </c>
    </row>
    <row r="218" spans="1:14" x14ac:dyDescent="0.35">
      <c r="A218">
        <f>MID(H218,3,2)+2000</f>
        <v>2013</v>
      </c>
      <c r="B218">
        <f>MID(H218,5,2)*1</f>
        <v>1</v>
      </c>
      <c r="C218">
        <f>MID(H218,7,2)*1</f>
        <v>2</v>
      </c>
      <c r="D218" t="s">
        <v>10</v>
      </c>
      <c r="E218" t="s">
        <v>74</v>
      </c>
      <c r="F218" t="s">
        <v>77</v>
      </c>
      <c r="G218" t="s">
        <v>8</v>
      </c>
      <c r="H218" t="s">
        <v>326</v>
      </c>
      <c r="I218">
        <v>2</v>
      </c>
      <c r="J218" t="s">
        <v>13</v>
      </c>
      <c r="L218" s="176">
        <f>-1*(ABS(IF((MID(H218,3,2)*1)&lt;13,VLOOKUP(F218,Station_pre2013,7),VLOOKUP(F218,Station_post2013,7))))</f>
        <v>-123.26</v>
      </c>
      <c r="M218">
        <f>IF((MID(H218,3,2)*1)&lt;13,VLOOKUP(F218,Station_pre2013,4),VLOOKUP(F218,Station_post2013,4))</f>
        <v>38.5</v>
      </c>
      <c r="N218">
        <v>11.774673108507901</v>
      </c>
    </row>
    <row r="219" spans="1:14" x14ac:dyDescent="0.35">
      <c r="A219">
        <f>MID(H219,3,2)+2000</f>
        <v>2014</v>
      </c>
      <c r="B219">
        <f>MID(H219,5,2)*1</f>
        <v>1</v>
      </c>
      <c r="C219">
        <f>MID(H219,7,2)*1</f>
        <v>6</v>
      </c>
      <c r="D219" t="s">
        <v>28</v>
      </c>
      <c r="E219" t="s">
        <v>85</v>
      </c>
      <c r="F219" t="s">
        <v>193</v>
      </c>
      <c r="G219" t="s">
        <v>201</v>
      </c>
      <c r="H219" t="s">
        <v>327</v>
      </c>
      <c r="I219">
        <v>2</v>
      </c>
      <c r="J219" t="s">
        <v>13</v>
      </c>
      <c r="L219" s="176">
        <f>-1*(ABS(IF((MID(H219,3,2)*1)&lt;13,VLOOKUP(F219,Station_pre2013,7),VLOOKUP(F219,Station_post2013,7))))</f>
        <v>-124.47333333333333</v>
      </c>
      <c r="M219">
        <f>IF((MID(H219,3,2)*1)&lt;13,VLOOKUP(F219,Station_pre2013,4),VLOOKUP(F219,Station_post2013,4))</f>
        <v>43.216666666666669</v>
      </c>
      <c r="N219">
        <v>12.183687115117324</v>
      </c>
    </row>
    <row r="220" spans="1:14" x14ac:dyDescent="0.35">
      <c r="A220">
        <f>MID(H220,3,2)+2000</f>
        <v>2011</v>
      </c>
      <c r="B220">
        <f>MID(H220,5,2)*1</f>
        <v>1</v>
      </c>
      <c r="C220">
        <f>MID(H220,7,2)*1</f>
        <v>1</v>
      </c>
      <c r="D220" t="s">
        <v>28</v>
      </c>
      <c r="E220" t="s">
        <v>29</v>
      </c>
      <c r="F220" t="s">
        <v>30</v>
      </c>
      <c r="G220" t="s">
        <v>80</v>
      </c>
      <c r="H220" t="s">
        <v>328</v>
      </c>
      <c r="I220">
        <v>2</v>
      </c>
      <c r="J220" t="s">
        <v>13</v>
      </c>
      <c r="L220" s="176">
        <f>-1*(ABS(IF((MID(H220,3,2)*1)&lt;13,VLOOKUP(F220,Station_pre2013,7),VLOOKUP(F220,Station_post2013,7))))</f>
        <v>-124.175</v>
      </c>
      <c r="M220">
        <f>IF((MID(H220,3,2)*1)&lt;13,VLOOKUP(F220,Station_pre2013,4),VLOOKUP(F220,Station_post2013,4))</f>
        <v>44.666666666666664</v>
      </c>
      <c r="N220">
        <v>12.279713237470348</v>
      </c>
    </row>
    <row r="221" spans="1:14" x14ac:dyDescent="0.35">
      <c r="A221">
        <f>MID(H221,3,2)+2000</f>
        <v>2015</v>
      </c>
      <c r="B221">
        <f>MID(H221,5,2)*1</f>
        <v>1</v>
      </c>
      <c r="C221">
        <f>MID(H221,7,2)*1</f>
        <v>14</v>
      </c>
      <c r="D221" t="s">
        <v>10</v>
      </c>
      <c r="E221" t="s">
        <v>11</v>
      </c>
      <c r="F221" t="s">
        <v>63</v>
      </c>
      <c r="G221" t="s">
        <v>215</v>
      </c>
      <c r="H221" t="s">
        <v>329</v>
      </c>
      <c r="I221">
        <v>3</v>
      </c>
      <c r="J221" t="s">
        <v>13</v>
      </c>
      <c r="L221" s="176">
        <f>-1*(ABS(IF((MID(H221,3,2)*1)&lt;13,VLOOKUP(F221,Station_pre2013,7),VLOOKUP(F221,Station_post2013,7))))</f>
        <v>-123.89333333333333</v>
      </c>
      <c r="M221">
        <f>IF((MID(H221,3,2)*1)&lt;13,VLOOKUP(F221,Station_pre2013,4),VLOOKUP(F221,Station_post2013,4))</f>
        <v>39.25</v>
      </c>
      <c r="N221">
        <v>12.539858837017663</v>
      </c>
    </row>
    <row r="222" spans="1:14" x14ac:dyDescent="0.35">
      <c r="A222">
        <f>MID(H222,3,2)+2000</f>
        <v>2012</v>
      </c>
      <c r="B222">
        <f>MID(H222,5,2)*1</f>
        <v>1</v>
      </c>
      <c r="C222">
        <f>MID(H222,7,2)*1</f>
        <v>12</v>
      </c>
      <c r="D222" t="s">
        <v>28</v>
      </c>
      <c r="E222" t="s">
        <v>32</v>
      </c>
      <c r="F222" t="s">
        <v>97</v>
      </c>
      <c r="G222" t="s">
        <v>167</v>
      </c>
      <c r="H222" t="s">
        <v>330</v>
      </c>
      <c r="I222">
        <v>3</v>
      </c>
      <c r="J222" t="s">
        <v>13</v>
      </c>
      <c r="L222" s="176">
        <f>-1*(ABS(IF((MID(H222,3,2)*1)&lt;13,VLOOKUP(F222,Station_pre2013,7),VLOOKUP(F222,Station_post2013,7))))</f>
        <v>-124.6</v>
      </c>
      <c r="M222">
        <f>IF((MID(H222,3,2)*1)&lt;13,VLOOKUP(F222,Station_pre2013,4),VLOOKUP(F222,Station_post2013,4))</f>
        <v>42.5</v>
      </c>
      <c r="N222">
        <v>12.872781408562277</v>
      </c>
    </row>
    <row r="223" spans="1:14" x14ac:dyDescent="0.35">
      <c r="A223">
        <f>MID(H223,3,2)+2000</f>
        <v>2015</v>
      </c>
      <c r="B223">
        <f>MID(H223,5,2)*1</f>
        <v>1</v>
      </c>
      <c r="C223">
        <f>MID(H223,7,2)*1</f>
        <v>30</v>
      </c>
      <c r="D223" t="s">
        <v>10</v>
      </c>
      <c r="E223" t="s">
        <v>35</v>
      </c>
      <c r="F223" t="s">
        <v>38</v>
      </c>
      <c r="G223" t="s">
        <v>215</v>
      </c>
      <c r="H223" t="s">
        <v>331</v>
      </c>
      <c r="I223">
        <v>2</v>
      </c>
      <c r="J223" t="s">
        <v>13</v>
      </c>
      <c r="L223" s="176">
        <f>-1*(ABS(IF((MID(H223,3,2)*1)&lt;13,VLOOKUP(F223,Station_pre2013,7),VLOOKUP(F223,Station_post2013,7))))</f>
        <v>-124.35416666666667</v>
      </c>
      <c r="M223">
        <f>IF((MID(H223,3,2)*1)&lt;13,VLOOKUP(F223,Station_pre2013,4),VLOOKUP(F223,Station_post2013,4))</f>
        <v>41.9</v>
      </c>
      <c r="N223">
        <v>12.987434656969382</v>
      </c>
    </row>
    <row r="224" spans="1:14" x14ac:dyDescent="0.35">
      <c r="A224">
        <f>MID(H224,3,2)+2000</f>
        <v>2012</v>
      </c>
      <c r="B224">
        <f>MID(H224,5,2)*1</f>
        <v>1</v>
      </c>
      <c r="C224">
        <f>MID(H224,7,2)*1</f>
        <v>10</v>
      </c>
      <c r="D224" t="s">
        <v>28</v>
      </c>
      <c r="E224" t="s">
        <v>32</v>
      </c>
      <c r="F224" t="s">
        <v>33</v>
      </c>
      <c r="G224" t="s">
        <v>167</v>
      </c>
      <c r="H224" t="s">
        <v>332</v>
      </c>
      <c r="I224">
        <v>1</v>
      </c>
      <c r="J224" t="s">
        <v>13</v>
      </c>
      <c r="L224" s="176">
        <f>-1*(ABS(IF((MID(H224,3,2)*1)&lt;13,VLOOKUP(F224,Station_pre2013,7),VLOOKUP(F224,Station_post2013,7))))</f>
        <v>-124.49166666666666</v>
      </c>
      <c r="M224">
        <f>IF((MID(H224,3,2)*1)&lt;13,VLOOKUP(F224,Station_pre2013,4),VLOOKUP(F224,Station_post2013,4))</f>
        <v>42.5</v>
      </c>
      <c r="N224">
        <v>13.157953044634027</v>
      </c>
    </row>
    <row r="225" spans="1:14" x14ac:dyDescent="0.35">
      <c r="A225">
        <f>MID(H225,3,2)+2000</f>
        <v>2012</v>
      </c>
      <c r="B225">
        <f>MID(H225,5,2)*1</f>
        <v>1</v>
      </c>
      <c r="C225">
        <f>MID(H225,7,2)*1</f>
        <v>55</v>
      </c>
      <c r="D225" t="s">
        <v>10</v>
      </c>
      <c r="E225" t="s">
        <v>334</v>
      </c>
      <c r="F225" t="s">
        <v>335</v>
      </c>
      <c r="G225" t="s">
        <v>167</v>
      </c>
      <c r="H225" t="s">
        <v>333</v>
      </c>
      <c r="I225">
        <v>4</v>
      </c>
      <c r="J225" t="s">
        <v>13</v>
      </c>
      <c r="L225" s="176">
        <f>-1*(ABS(IF((MID(H225,3,2)*1)&lt;13,VLOOKUP(F225,Station_pre2013,7),VLOOKUP(F225,Station_post2013,7))))</f>
        <v>-122.89333333333333</v>
      </c>
      <c r="M225">
        <f>IF((MID(H225,3,2)*1)&lt;13,VLOOKUP(F225,Station_pre2013,4),VLOOKUP(F225,Station_post2013,4))</f>
        <v>37.5</v>
      </c>
      <c r="N225">
        <v>13.911057963038282</v>
      </c>
    </row>
    <row r="226" spans="1:14" x14ac:dyDescent="0.35">
      <c r="A226">
        <f>MID(H226,3,2)+2000</f>
        <v>2010</v>
      </c>
      <c r="B226">
        <f>MID(H226,5,2)*1</f>
        <v>1</v>
      </c>
      <c r="C226">
        <f>MID(H226,7,2)*1</f>
        <v>9</v>
      </c>
      <c r="D226" t="s">
        <v>28</v>
      </c>
      <c r="E226" t="s">
        <v>85</v>
      </c>
      <c r="F226" t="s">
        <v>193</v>
      </c>
      <c r="G226" t="s">
        <v>26</v>
      </c>
      <c r="H226" t="s">
        <v>336</v>
      </c>
      <c r="I226">
        <v>2</v>
      </c>
      <c r="J226" t="s">
        <v>218</v>
      </c>
      <c r="L226" s="176">
        <f>-1*(ABS(IF((MID(H226,3,2)*1)&lt;13,VLOOKUP(F226,Station_pre2013,7),VLOOKUP(F226,Station_post2013,7))))</f>
        <v>-124.485</v>
      </c>
      <c r="M226">
        <f>IF((MID(H226,3,2)*1)&lt;13,VLOOKUP(F226,Station_pre2013,4),VLOOKUP(F226,Station_post2013,4))</f>
        <v>43.216666666666669</v>
      </c>
      <c r="N226">
        <v>14.098294697905999</v>
      </c>
    </row>
    <row r="227" spans="1:14" x14ac:dyDescent="0.35">
      <c r="A227">
        <f>MID(H227,3,2)+2000</f>
        <v>2013</v>
      </c>
      <c r="B227">
        <f>MID(H227,5,2)*1</f>
        <v>1</v>
      </c>
      <c r="C227">
        <f>MID(H227,7,2)*1</f>
        <v>28</v>
      </c>
      <c r="D227" t="s">
        <v>10</v>
      </c>
      <c r="E227" t="s">
        <v>43</v>
      </c>
      <c r="F227" t="s">
        <v>46</v>
      </c>
      <c r="G227" t="s">
        <v>190</v>
      </c>
      <c r="H227" t="s">
        <v>337</v>
      </c>
      <c r="I227">
        <v>2</v>
      </c>
      <c r="J227" t="s">
        <v>13</v>
      </c>
      <c r="L227" s="176">
        <f>-1*(ABS(IF((MID(H227,3,2)*1)&lt;13,VLOOKUP(F227,Station_pre2013,7),VLOOKUP(F227,Station_post2013,7))))</f>
        <v>-124.44666666666667</v>
      </c>
      <c r="M227">
        <f>IF((MID(H227,3,2)*1)&lt;13,VLOOKUP(F227,Station_pre2013,4),VLOOKUP(F227,Station_post2013,4))</f>
        <v>40.633333333333333</v>
      </c>
      <c r="N227">
        <v>14.641555413841377</v>
      </c>
    </row>
    <row r="228" spans="1:14" x14ac:dyDescent="0.35">
      <c r="A228">
        <f>MID(H228,3,2)+2000</f>
        <v>2013</v>
      </c>
      <c r="B228">
        <f>MID(H228,5,2)*1</f>
        <v>1</v>
      </c>
      <c r="C228">
        <f>MID(H228,7,2)*1</f>
        <v>11</v>
      </c>
      <c r="D228" t="s">
        <v>10</v>
      </c>
      <c r="E228" t="s">
        <v>11</v>
      </c>
      <c r="F228" t="s">
        <v>61</v>
      </c>
      <c r="G228" t="s">
        <v>8</v>
      </c>
      <c r="H228" t="s">
        <v>338</v>
      </c>
      <c r="I228">
        <v>2</v>
      </c>
      <c r="J228" t="s">
        <v>13</v>
      </c>
      <c r="L228" s="176">
        <f>-1*(ABS(IF((MID(H228,3,2)*1)&lt;13,VLOOKUP(F228,Station_pre2013,7),VLOOKUP(F228,Station_post2013,7))))</f>
        <v>-123.82916666666667</v>
      </c>
      <c r="M228">
        <f>IF((MID(H228,3,2)*1)&lt;13,VLOOKUP(F228,Station_pre2013,4),VLOOKUP(F228,Station_post2013,4))</f>
        <v>39.25</v>
      </c>
      <c r="N228">
        <v>15.129553189193759</v>
      </c>
    </row>
    <row r="229" spans="1:14" x14ac:dyDescent="0.35">
      <c r="A229">
        <f>MID(H229,3,2)+2000</f>
        <v>2015</v>
      </c>
      <c r="B229">
        <f>MID(H229,5,2)*1</f>
        <v>3</v>
      </c>
      <c r="C229">
        <f>MID(H229,7,2)*1</f>
        <v>17</v>
      </c>
      <c r="D229" t="s">
        <v>10</v>
      </c>
      <c r="E229" t="s">
        <v>22</v>
      </c>
      <c r="F229" t="s">
        <v>23</v>
      </c>
      <c r="G229" t="s">
        <v>227</v>
      </c>
      <c r="H229" t="s">
        <v>254</v>
      </c>
      <c r="I229">
        <v>1</v>
      </c>
      <c r="J229" t="s">
        <v>219</v>
      </c>
      <c r="L229" s="176">
        <f>-1*(ABS(IF((MID(H229,3,2)*1)&lt;13,VLOOKUP(F229,Station_pre2013,7),VLOOKUP(F229,Station_post2013,7))))</f>
        <v>-124.19</v>
      </c>
      <c r="M229">
        <f>IF((MID(H229,3,2)*1)&lt;13,VLOOKUP(F229,Station_pre2013,4),VLOOKUP(F229,Station_post2013,4))</f>
        <v>41.05833333333333</v>
      </c>
      <c r="N229">
        <v>15.643467983035528</v>
      </c>
    </row>
    <row r="230" spans="1:14" x14ac:dyDescent="0.35">
      <c r="A230">
        <f>MID(H230,3,2)+2000</f>
        <v>2011</v>
      </c>
      <c r="B230">
        <f>MID(H230,5,2)*1</f>
        <v>1</v>
      </c>
      <c r="C230">
        <f>MID(H230,7,2)*1</f>
        <v>74</v>
      </c>
      <c r="D230" t="s">
        <v>10</v>
      </c>
      <c r="E230" t="s">
        <v>334</v>
      </c>
      <c r="F230" t="s">
        <v>340</v>
      </c>
      <c r="G230" t="s">
        <v>80</v>
      </c>
      <c r="H230" t="s">
        <v>339</v>
      </c>
      <c r="I230">
        <v>5</v>
      </c>
      <c r="J230" t="s">
        <v>13</v>
      </c>
      <c r="L230" s="176">
        <f>-1*(ABS(IF((MID(H230,3,2)*1)&lt;13,VLOOKUP(F230,Station_pre2013,7),VLOOKUP(F230,Station_post2013,7))))</f>
        <v>-123</v>
      </c>
      <c r="M230">
        <f>IF((MID(H230,3,2)*1)&lt;13,VLOOKUP(F230,Station_pre2013,4),VLOOKUP(F230,Station_post2013,4))</f>
        <v>37.5</v>
      </c>
      <c r="N230">
        <v>16.321763869874189</v>
      </c>
    </row>
    <row r="231" spans="1:14" x14ac:dyDescent="0.35">
      <c r="A231">
        <f>MID(H231,3,2)+2000</f>
        <v>2014</v>
      </c>
      <c r="B231">
        <f>MID(H231,5,2)*1</f>
        <v>1</v>
      </c>
      <c r="C231">
        <f>MID(H231,7,2)*1</f>
        <v>17</v>
      </c>
      <c r="D231" t="s">
        <v>10</v>
      </c>
      <c r="E231" t="s">
        <v>109</v>
      </c>
      <c r="F231" t="s">
        <v>342</v>
      </c>
      <c r="G231" t="s">
        <v>201</v>
      </c>
      <c r="H231" t="s">
        <v>341</v>
      </c>
      <c r="I231">
        <v>5</v>
      </c>
      <c r="J231" t="s">
        <v>13</v>
      </c>
      <c r="L231" s="176">
        <f>-1*(ABS(IF((MID(H231,3,2)*1)&lt;13,VLOOKUP(F231,Station_pre2013,7),VLOOKUP(F231,Station_post2013,7))))</f>
        <v>-124.55333333333333</v>
      </c>
      <c r="M231">
        <f>IF((MID(H231,3,2)*1)&lt;13,VLOOKUP(F231,Station_pre2013,4),VLOOKUP(F231,Station_post2013,4))</f>
        <v>41.583333333333336</v>
      </c>
      <c r="N231">
        <v>17.803605480289121</v>
      </c>
    </row>
    <row r="232" spans="1:14" x14ac:dyDescent="0.35">
      <c r="A232">
        <f>MID(H232,3,2)+2000</f>
        <v>2013</v>
      </c>
      <c r="B232">
        <f>MID(H232,5,2)*1</f>
        <v>1</v>
      </c>
      <c r="C232">
        <f>MID(H232,7,2)*1</f>
        <v>1</v>
      </c>
      <c r="D232" t="s">
        <v>10</v>
      </c>
      <c r="E232" t="s">
        <v>74</v>
      </c>
      <c r="F232" t="s">
        <v>75</v>
      </c>
      <c r="G232" t="s">
        <v>8</v>
      </c>
      <c r="H232" t="s">
        <v>343</v>
      </c>
      <c r="I232">
        <v>1</v>
      </c>
      <c r="J232" t="s">
        <v>13</v>
      </c>
      <c r="L232" s="176">
        <f>-1*(ABS(IF((MID(H232,3,2)*1)&lt;13,VLOOKUP(F232,Station_pre2013,7),VLOOKUP(F232,Station_post2013,7))))</f>
        <v>-123.24666666666667</v>
      </c>
      <c r="M232">
        <f>IF((MID(H232,3,2)*1)&lt;13,VLOOKUP(F232,Station_pre2013,4),VLOOKUP(F232,Station_post2013,4))</f>
        <v>38.5</v>
      </c>
      <c r="N232">
        <v>17.906908834954582</v>
      </c>
    </row>
    <row r="233" spans="1:14" x14ac:dyDescent="0.35">
      <c r="A233">
        <f>MID(H233,3,2)+2000</f>
        <v>2015</v>
      </c>
      <c r="B233">
        <f>MID(H233,5,2)*1</f>
        <v>1</v>
      </c>
      <c r="C233">
        <f>MID(H233,7,2)*1</f>
        <v>33</v>
      </c>
      <c r="D233" t="s">
        <v>10</v>
      </c>
      <c r="E233" t="s">
        <v>35</v>
      </c>
      <c r="F233" t="s">
        <v>40</v>
      </c>
      <c r="G233" t="s">
        <v>215</v>
      </c>
      <c r="H233" t="s">
        <v>267</v>
      </c>
      <c r="I233">
        <v>3</v>
      </c>
      <c r="J233" t="s">
        <v>344</v>
      </c>
      <c r="L233" s="176">
        <f>-1*(ABS(IF((MID(H233,3,2)*1)&lt;13,VLOOKUP(F233,Station_pre2013,7),VLOOKUP(F233,Station_post2013,7))))</f>
        <v>-124.44499999999999</v>
      </c>
      <c r="M233">
        <f>IF((MID(H233,3,2)*1)&lt;13,VLOOKUP(F233,Station_pre2013,4),VLOOKUP(F233,Station_post2013,4))</f>
        <v>41.9</v>
      </c>
      <c r="N233">
        <v>17.974149904410204</v>
      </c>
    </row>
    <row r="234" spans="1:14" x14ac:dyDescent="0.35">
      <c r="A234">
        <f>MID(H234,3,2)+2000</f>
        <v>2015</v>
      </c>
      <c r="B234">
        <f>MID(H234,5,2)*1</f>
        <v>3</v>
      </c>
      <c r="C234">
        <f>MID(H234,7,2)*1</f>
        <v>8</v>
      </c>
      <c r="D234" t="s">
        <v>28</v>
      </c>
      <c r="E234" t="s">
        <v>29</v>
      </c>
      <c r="F234" t="s">
        <v>238</v>
      </c>
      <c r="G234" t="s">
        <v>227</v>
      </c>
      <c r="H234" t="s">
        <v>237</v>
      </c>
      <c r="I234">
        <v>1</v>
      </c>
      <c r="J234" t="s">
        <v>13</v>
      </c>
      <c r="L234" s="176">
        <f>-1*(ABS(IF((MID(H234,3,2)*1)&lt;13,VLOOKUP(F234,Station_pre2013,7),VLOOKUP(F234,Station_post2013,7))))</f>
        <v>-124.13</v>
      </c>
      <c r="M234">
        <f>IF((MID(H234,3,2)*1)&lt;13,VLOOKUP(F234,Station_pre2013,4),VLOOKUP(F234,Station_post2013,4))</f>
        <v>44.67</v>
      </c>
      <c r="N234">
        <v>18.188732906724869</v>
      </c>
    </row>
    <row r="235" spans="1:14" x14ac:dyDescent="0.35">
      <c r="A235">
        <f>MID(H235,3,2)+2000</f>
        <v>2015</v>
      </c>
      <c r="B235">
        <f>MID(H235,5,2)*1</f>
        <v>1</v>
      </c>
      <c r="C235">
        <f>MID(H235,7,2)*1</f>
        <v>10</v>
      </c>
      <c r="D235" t="s">
        <v>10</v>
      </c>
      <c r="E235" t="s">
        <v>67</v>
      </c>
      <c r="F235" t="s">
        <v>138</v>
      </c>
      <c r="G235" t="s">
        <v>215</v>
      </c>
      <c r="H235" t="s">
        <v>323</v>
      </c>
      <c r="I235">
        <v>2</v>
      </c>
      <c r="J235" t="s">
        <v>218</v>
      </c>
      <c r="L235" s="176">
        <f>-1*(ABS(IF((MID(H235,3,2)*1)&lt;13,VLOOKUP(F235,Station_pre2013,7),VLOOKUP(F235,Station_post2013,7))))</f>
        <v>-123.56833333333333</v>
      </c>
      <c r="M235">
        <f>IF((MID(H235,3,2)*1)&lt;13,VLOOKUP(F235,Station_pre2013,4),VLOOKUP(F235,Station_post2013,4))</f>
        <v>38.75</v>
      </c>
      <c r="N235">
        <v>18.471033074014517</v>
      </c>
    </row>
    <row r="236" spans="1:14" x14ac:dyDescent="0.35">
      <c r="A236">
        <f>MID(H236,3,2)+2000</f>
        <v>2015</v>
      </c>
      <c r="B236">
        <f>MID(H236,5,2)*1</f>
        <v>3</v>
      </c>
      <c r="C236">
        <f>MID(H236,7,2)*1</f>
        <v>17</v>
      </c>
      <c r="D236" t="s">
        <v>10</v>
      </c>
      <c r="E236" t="s">
        <v>22</v>
      </c>
      <c r="F236" t="s">
        <v>23</v>
      </c>
      <c r="G236" t="s">
        <v>227</v>
      </c>
      <c r="H236" t="s">
        <v>254</v>
      </c>
      <c r="I236">
        <v>1</v>
      </c>
      <c r="J236" t="s">
        <v>218</v>
      </c>
      <c r="L236" s="176">
        <f>-1*(ABS(IF((MID(H236,3,2)*1)&lt;13,VLOOKUP(F236,Station_pre2013,7),VLOOKUP(F236,Station_post2013,7))))</f>
        <v>-124.19</v>
      </c>
      <c r="M236">
        <f>IF((MID(H236,3,2)*1)&lt;13,VLOOKUP(F236,Station_pre2013,4),VLOOKUP(F236,Station_post2013,4))</f>
        <v>41.05833333333333</v>
      </c>
      <c r="N236">
        <v>18.71193821658218</v>
      </c>
    </row>
    <row r="237" spans="1:14" x14ac:dyDescent="0.35">
      <c r="A237">
        <f>MID(H237,3,2)+2000</f>
        <v>2011</v>
      </c>
      <c r="B237">
        <f>MID(H237,5,2)*1</f>
        <v>2</v>
      </c>
      <c r="C237">
        <f>MID(H237,7,2)*1</f>
        <v>31</v>
      </c>
      <c r="D237" t="s">
        <v>10</v>
      </c>
      <c r="E237" t="s">
        <v>22</v>
      </c>
      <c r="F237" t="s">
        <v>122</v>
      </c>
      <c r="G237" t="s">
        <v>147</v>
      </c>
      <c r="H237" t="s">
        <v>345</v>
      </c>
      <c r="I237">
        <v>3</v>
      </c>
      <c r="J237" t="s">
        <v>13</v>
      </c>
      <c r="L237" s="176">
        <f>-1*(ABS(IF((MID(H237,3,2)*1)&lt;13,VLOOKUP(F237,Station_pre2013,7),VLOOKUP(F237,Station_post2013,7))))</f>
        <v>-124.28166666666667</v>
      </c>
      <c r="M237">
        <f>IF((MID(H237,3,2)*1)&lt;13,VLOOKUP(F237,Station_pre2013,4),VLOOKUP(F237,Station_post2013,4))</f>
        <v>41.05833333333333</v>
      </c>
      <c r="N237">
        <v>18.927640318703698</v>
      </c>
    </row>
    <row r="238" spans="1:14" x14ac:dyDescent="0.35">
      <c r="A238">
        <f>MID(H238,3,2)+2000</f>
        <v>2015</v>
      </c>
      <c r="B238">
        <f>MID(H238,5,2)*1</f>
        <v>3</v>
      </c>
      <c r="C238">
        <f>MID(H238,7,2)*1</f>
        <v>27</v>
      </c>
      <c r="D238" t="s">
        <v>10</v>
      </c>
      <c r="E238" t="s">
        <v>247</v>
      </c>
      <c r="F238" t="s">
        <v>287</v>
      </c>
      <c r="G238" t="s">
        <v>227</v>
      </c>
      <c r="H238" t="s">
        <v>286</v>
      </c>
      <c r="I238">
        <v>1</v>
      </c>
      <c r="J238" t="s">
        <v>13</v>
      </c>
      <c r="L238" s="176">
        <f>-1*(ABS(IF((MID(H238,3,2)*1)&lt;13,VLOOKUP(F238,Station_pre2013,7),VLOOKUP(F238,Station_post2013,7))))</f>
        <v>-122.69499999999999</v>
      </c>
      <c r="M238">
        <f>IF((MID(H238,3,2)*1)&lt;13,VLOOKUP(F238,Station_pre2013,4),VLOOKUP(F238,Station_post2013,4))</f>
        <v>37.841666666666669</v>
      </c>
      <c r="N238">
        <v>20.165355918531962</v>
      </c>
    </row>
    <row r="239" spans="1:14" x14ac:dyDescent="0.35">
      <c r="A239">
        <f>MID(H239,3,2)+2000</f>
        <v>2015</v>
      </c>
      <c r="B239">
        <f>MID(H239,5,2)*1</f>
        <v>1</v>
      </c>
      <c r="C239">
        <f>MID(H239,7,2)*1</f>
        <v>26</v>
      </c>
      <c r="D239" t="s">
        <v>10</v>
      </c>
      <c r="E239" t="s">
        <v>109</v>
      </c>
      <c r="F239" t="s">
        <v>110</v>
      </c>
      <c r="G239" t="s">
        <v>215</v>
      </c>
      <c r="H239" t="s">
        <v>346</v>
      </c>
      <c r="I239">
        <v>1</v>
      </c>
      <c r="J239" t="s">
        <v>13</v>
      </c>
      <c r="L239" s="176">
        <f>-1*(ABS(IF((MID(H239,3,2)*1)&lt;13,VLOOKUP(F239,Station_pre2013,7),VLOOKUP(F239,Station_post2013,7))))</f>
        <v>-124.15833333333333</v>
      </c>
      <c r="M239">
        <f>IF((MID(H239,3,2)*1)&lt;13,VLOOKUP(F239,Station_pre2013,4),VLOOKUP(F239,Station_post2013,4))</f>
        <v>41.583333333333336</v>
      </c>
      <c r="N239">
        <v>20.209120463931114</v>
      </c>
    </row>
    <row r="240" spans="1:14" x14ac:dyDescent="0.35">
      <c r="A240">
        <f>MID(H240,3,2)+2000</f>
        <v>2015</v>
      </c>
      <c r="B240">
        <f>MID(H240,5,2)*1</f>
        <v>1</v>
      </c>
      <c r="C240">
        <f>MID(H240,7,2)*1</f>
        <v>16</v>
      </c>
      <c r="D240" t="s">
        <v>10</v>
      </c>
      <c r="E240" t="s">
        <v>223</v>
      </c>
      <c r="F240" t="s">
        <v>293</v>
      </c>
      <c r="G240" t="s">
        <v>215</v>
      </c>
      <c r="H240" t="s">
        <v>292</v>
      </c>
      <c r="I240">
        <v>2</v>
      </c>
      <c r="J240" t="s">
        <v>219</v>
      </c>
      <c r="L240" s="176">
        <f>-1*(ABS(IF((MID(H240,3,2)*1)&lt;13,VLOOKUP(F240,Station_pre2013,7),VLOOKUP(F240,Station_post2013,7))))</f>
        <v>-124.37916666666666</v>
      </c>
      <c r="M240">
        <f>IF((MID(H240,3,2)*1)&lt;13,VLOOKUP(F240,Station_pre2013,4),VLOOKUP(F240,Station_post2013,4))</f>
        <v>40.224166666666669</v>
      </c>
      <c r="N240">
        <v>20.266899476178597</v>
      </c>
    </row>
    <row r="241" spans="1:14" x14ac:dyDescent="0.35">
      <c r="A241">
        <f>MID(H241,3,2)+2000</f>
        <v>2015</v>
      </c>
      <c r="B241">
        <f>MID(H241,5,2)*1</f>
        <v>3</v>
      </c>
      <c r="C241">
        <f>MID(H241,7,2)*1</f>
        <v>27</v>
      </c>
      <c r="D241" t="s">
        <v>10</v>
      </c>
      <c r="E241" t="s">
        <v>247</v>
      </c>
      <c r="F241" t="s">
        <v>287</v>
      </c>
      <c r="G241" t="s">
        <v>227</v>
      </c>
      <c r="H241" t="s">
        <v>286</v>
      </c>
      <c r="I241">
        <v>1</v>
      </c>
      <c r="J241" t="s">
        <v>218</v>
      </c>
      <c r="L241" s="176">
        <f>-1*(ABS(IF((MID(H241,3,2)*1)&lt;13,VLOOKUP(F241,Station_pre2013,7),VLOOKUP(F241,Station_post2013,7))))</f>
        <v>-122.69499999999999</v>
      </c>
      <c r="M241">
        <f>IF((MID(H241,3,2)*1)&lt;13,VLOOKUP(F241,Station_pre2013,4),VLOOKUP(F241,Station_post2013,4))</f>
        <v>37.841666666666669</v>
      </c>
      <c r="N241">
        <v>21.929824561403507</v>
      </c>
    </row>
    <row r="242" spans="1:14" x14ac:dyDescent="0.35">
      <c r="A242">
        <f>MID(H242,3,2)+2000</f>
        <v>2014</v>
      </c>
      <c r="B242">
        <f>MID(H242,5,2)*1</f>
        <v>1</v>
      </c>
      <c r="C242">
        <f>MID(H242,7,2)*1</f>
        <v>29</v>
      </c>
      <c r="D242" t="s">
        <v>10</v>
      </c>
      <c r="E242" t="s">
        <v>43</v>
      </c>
      <c r="F242" t="s">
        <v>46</v>
      </c>
      <c r="G242" t="s">
        <v>201</v>
      </c>
      <c r="H242" t="s">
        <v>347</v>
      </c>
      <c r="I242">
        <v>2</v>
      </c>
      <c r="J242" t="s">
        <v>13</v>
      </c>
      <c r="L242" s="176">
        <f>-1*(ABS(IF((MID(H242,3,2)*1)&lt;13,VLOOKUP(F242,Station_pre2013,7),VLOOKUP(F242,Station_post2013,7))))</f>
        <v>-124.44666666666667</v>
      </c>
      <c r="M242">
        <f>IF((MID(H242,3,2)*1)&lt;13,VLOOKUP(F242,Station_pre2013,4),VLOOKUP(F242,Station_post2013,4))</f>
        <v>40.633333333333333</v>
      </c>
      <c r="N242">
        <v>23.310729395970228</v>
      </c>
    </row>
    <row r="243" spans="1:14" x14ac:dyDescent="0.35">
      <c r="A243">
        <f>MID(H243,3,2)+2000</f>
        <v>2011</v>
      </c>
      <c r="B243">
        <f>MID(H243,5,2)*1</f>
        <v>1</v>
      </c>
      <c r="C243">
        <f>MID(H243,7,2)*1</f>
        <v>53</v>
      </c>
      <c r="D243" t="s">
        <v>10</v>
      </c>
      <c r="E243" t="s">
        <v>67</v>
      </c>
      <c r="F243" t="s">
        <v>70</v>
      </c>
      <c r="G243" t="s">
        <v>80</v>
      </c>
      <c r="H243" t="s">
        <v>348</v>
      </c>
      <c r="I243">
        <v>4</v>
      </c>
      <c r="J243" t="s">
        <v>13</v>
      </c>
      <c r="L243" s="176">
        <f>-1*(ABS(IF((MID(H243,3,2)*1)&lt;13,VLOOKUP(F243,Station_pre2013,7),VLOOKUP(F243,Station_post2013,7))))</f>
        <v>-123.74</v>
      </c>
      <c r="M243">
        <f>IF((MID(H243,3,2)*1)&lt;13,VLOOKUP(F243,Station_pre2013,4),VLOOKUP(F243,Station_post2013,4))</f>
        <v>38.75</v>
      </c>
      <c r="N243">
        <v>24.464151655976956</v>
      </c>
    </row>
    <row r="244" spans="1:14" x14ac:dyDescent="0.35">
      <c r="A244">
        <f>MID(H244,3,2)+2000</f>
        <v>2012</v>
      </c>
      <c r="B244">
        <f>MID(H244,5,2)*1</f>
        <v>1</v>
      </c>
      <c r="C244">
        <f>MID(H244,7,2)*1</f>
        <v>19</v>
      </c>
      <c r="D244" t="s">
        <v>10</v>
      </c>
      <c r="E244" t="s">
        <v>109</v>
      </c>
      <c r="F244" t="s">
        <v>112</v>
      </c>
      <c r="G244" t="s">
        <v>167</v>
      </c>
      <c r="H244" t="s">
        <v>349</v>
      </c>
      <c r="I244">
        <v>2</v>
      </c>
      <c r="J244" t="s">
        <v>13</v>
      </c>
      <c r="L244" s="176">
        <f>-1*(ABS(IF((MID(H244,3,2)*1)&lt;13,VLOOKUP(F244,Station_pre2013,7),VLOOKUP(F244,Station_post2013,7))))</f>
        <v>-124.25333333333333</v>
      </c>
      <c r="M244">
        <f>IF((MID(H244,3,2)*1)&lt;13,VLOOKUP(F244,Station_pre2013,4),VLOOKUP(F244,Station_post2013,4))</f>
        <v>41.583333333333336</v>
      </c>
      <c r="N244">
        <v>24.84652047271036</v>
      </c>
    </row>
    <row r="245" spans="1:14" x14ac:dyDescent="0.35">
      <c r="A245">
        <f>MID(H245,3,2)+2000</f>
        <v>2015</v>
      </c>
      <c r="B245">
        <f>MID(H245,5,2)*1</f>
        <v>1</v>
      </c>
      <c r="C245">
        <f>MID(H245,7,2)*1</f>
        <v>10</v>
      </c>
      <c r="D245" t="s">
        <v>10</v>
      </c>
      <c r="E245" t="s">
        <v>67</v>
      </c>
      <c r="F245" t="s">
        <v>138</v>
      </c>
      <c r="G245" t="s">
        <v>215</v>
      </c>
      <c r="H245" t="s">
        <v>323</v>
      </c>
      <c r="I245">
        <v>2</v>
      </c>
      <c r="J245" t="s">
        <v>219</v>
      </c>
      <c r="L245" s="176">
        <f>-1*(ABS(IF((MID(H245,3,2)*1)&lt;13,VLOOKUP(F245,Station_pre2013,7),VLOOKUP(F245,Station_post2013,7))))</f>
        <v>-123.56833333333333</v>
      </c>
      <c r="M245">
        <f>IF((MID(H245,3,2)*1)&lt;13,VLOOKUP(F245,Station_pre2013,4),VLOOKUP(F245,Station_post2013,4))</f>
        <v>38.75</v>
      </c>
      <c r="N245">
        <v>25.990903183885642</v>
      </c>
    </row>
    <row r="246" spans="1:14" x14ac:dyDescent="0.35">
      <c r="A246">
        <f>MID(H246,3,2)+2000</f>
        <v>2010</v>
      </c>
      <c r="B246">
        <f>MID(H246,5,2)*1</f>
        <v>1</v>
      </c>
      <c r="C246">
        <f>MID(H246,7,2)*1</f>
        <v>45</v>
      </c>
      <c r="D246" t="s">
        <v>10</v>
      </c>
      <c r="E246" t="s">
        <v>67</v>
      </c>
      <c r="F246" t="s">
        <v>138</v>
      </c>
      <c r="G246" t="s">
        <v>26</v>
      </c>
      <c r="H246" t="s">
        <v>350</v>
      </c>
      <c r="I246">
        <v>2</v>
      </c>
      <c r="J246" t="s">
        <v>13</v>
      </c>
      <c r="L246" s="176">
        <f>-1*(ABS(IF((MID(H246,3,2)*1)&lt;13,VLOOKUP(F246,Station_pre2013,7),VLOOKUP(F246,Station_post2013,7))))</f>
        <v>-123.57833333333333</v>
      </c>
      <c r="M246">
        <f>IF((MID(H246,3,2)*1)&lt;13,VLOOKUP(F246,Station_pre2013,4),VLOOKUP(F246,Station_post2013,4))</f>
        <v>38.75</v>
      </c>
      <c r="N246">
        <v>26.54733139408409</v>
      </c>
    </row>
    <row r="247" spans="1:14" x14ac:dyDescent="0.35">
      <c r="A247">
        <f>MID(H247,3,2)+2000</f>
        <v>2010</v>
      </c>
      <c r="B247">
        <f>MID(H247,5,2)*1</f>
        <v>1</v>
      </c>
      <c r="C247">
        <f>MID(H247,7,2)*1</f>
        <v>10</v>
      </c>
      <c r="D247" t="s">
        <v>28</v>
      </c>
      <c r="E247" t="s">
        <v>85</v>
      </c>
      <c r="F247" t="s">
        <v>88</v>
      </c>
      <c r="G247" t="s">
        <v>26</v>
      </c>
      <c r="H247" t="s">
        <v>351</v>
      </c>
      <c r="I247">
        <v>3</v>
      </c>
      <c r="J247" t="s">
        <v>13</v>
      </c>
      <c r="L247" s="176">
        <f>-1*(ABS(IF((MID(H247,3,2)*1)&lt;13,VLOOKUP(F247,Station_pre2013,7),VLOOKUP(F247,Station_post2013,7))))</f>
        <v>-124.575</v>
      </c>
      <c r="M247">
        <f>IF((MID(H247,3,2)*1)&lt;13,VLOOKUP(F247,Station_pre2013,4),VLOOKUP(F247,Station_post2013,4))</f>
        <v>43.216666666666669</v>
      </c>
      <c r="N247">
        <v>27.534477236669446</v>
      </c>
    </row>
    <row r="248" spans="1:14" x14ac:dyDescent="0.35">
      <c r="A248">
        <f>MID(H248,3,2)+2000</f>
        <v>2011</v>
      </c>
      <c r="B248">
        <f>MID(H248,5,2)*1</f>
        <v>1</v>
      </c>
      <c r="C248">
        <f>MID(H248,7,2)*1</f>
        <v>62</v>
      </c>
      <c r="D248" t="s">
        <v>10</v>
      </c>
      <c r="E248" t="s">
        <v>278</v>
      </c>
      <c r="F248" t="s">
        <v>353</v>
      </c>
      <c r="G248" t="s">
        <v>80</v>
      </c>
      <c r="H248" t="s">
        <v>352</v>
      </c>
      <c r="I248">
        <v>3</v>
      </c>
      <c r="J248" t="s">
        <v>13</v>
      </c>
      <c r="L248" s="176">
        <f>-1*(ABS(IF((MID(H248,3,2)*1)&lt;13,VLOOKUP(F248,Station_pre2013,7),VLOOKUP(F248,Station_post2013,7))))</f>
        <v>-123.16666666666667</v>
      </c>
      <c r="M248">
        <f>IF((MID(H248,3,2)*1)&lt;13,VLOOKUP(F248,Station_pre2013,4),VLOOKUP(F248,Station_post2013,4))</f>
        <v>38.166666666666664</v>
      </c>
      <c r="N248">
        <v>27.77554184665912</v>
      </c>
    </row>
    <row r="249" spans="1:14" x14ac:dyDescent="0.35">
      <c r="A249">
        <f>MID(H249,3,2)+2000</f>
        <v>2013</v>
      </c>
      <c r="B249">
        <f>MID(H249,5,2)*1</f>
        <v>1</v>
      </c>
      <c r="C249">
        <f>MID(H249,7,2)*1</f>
        <v>40</v>
      </c>
      <c r="D249" t="s">
        <v>10</v>
      </c>
      <c r="E249" t="s">
        <v>67</v>
      </c>
      <c r="F249" t="s">
        <v>138</v>
      </c>
      <c r="G249" t="s">
        <v>190</v>
      </c>
      <c r="H249" t="s">
        <v>354</v>
      </c>
      <c r="I249">
        <v>2</v>
      </c>
      <c r="J249" t="s">
        <v>13</v>
      </c>
      <c r="L249" s="176">
        <f>-1*(ABS(IF((MID(H249,3,2)*1)&lt;13,VLOOKUP(F249,Station_pre2013,7),VLOOKUP(F249,Station_post2013,7))))</f>
        <v>-123.56833333333333</v>
      </c>
      <c r="M249">
        <f>IF((MID(H249,3,2)*1)&lt;13,VLOOKUP(F249,Station_pre2013,4),VLOOKUP(F249,Station_post2013,4))</f>
        <v>38.75</v>
      </c>
      <c r="N249">
        <v>27.939012948408891</v>
      </c>
    </row>
    <row r="250" spans="1:14" x14ac:dyDescent="0.35">
      <c r="A250">
        <f>MID(H250,3,2)+2000</f>
        <v>2014</v>
      </c>
      <c r="B250">
        <f>MID(H250,5,2)*1</f>
        <v>1</v>
      </c>
      <c r="C250">
        <f>MID(H250,7,2)*1</f>
        <v>10</v>
      </c>
      <c r="D250" t="s">
        <v>10</v>
      </c>
      <c r="E250" t="s">
        <v>35</v>
      </c>
      <c r="F250" t="s">
        <v>40</v>
      </c>
      <c r="G250" t="s">
        <v>201</v>
      </c>
      <c r="H250" t="s">
        <v>355</v>
      </c>
      <c r="I250">
        <v>3</v>
      </c>
      <c r="J250" t="s">
        <v>13</v>
      </c>
      <c r="L250" s="176">
        <f>-1*(ABS(IF((MID(H250,3,2)*1)&lt;13,VLOOKUP(F250,Station_pre2013,7),VLOOKUP(F250,Station_post2013,7))))</f>
        <v>-124.44499999999999</v>
      </c>
      <c r="M250">
        <f>IF((MID(H250,3,2)*1)&lt;13,VLOOKUP(F250,Station_pre2013,4),VLOOKUP(F250,Station_post2013,4))</f>
        <v>41.9</v>
      </c>
      <c r="N250">
        <v>28.06214675447616</v>
      </c>
    </row>
    <row r="251" spans="1:14" x14ac:dyDescent="0.35">
      <c r="A251">
        <f>MID(H251,3,2)+2000</f>
        <v>2014</v>
      </c>
      <c r="B251">
        <f>MID(H251,5,2)*1</f>
        <v>1</v>
      </c>
      <c r="C251">
        <f>MID(H251,7,2)*1</f>
        <v>48</v>
      </c>
      <c r="D251" t="s">
        <v>10</v>
      </c>
      <c r="E251" t="s">
        <v>74</v>
      </c>
      <c r="F251" t="s">
        <v>77</v>
      </c>
      <c r="G251" t="s">
        <v>201</v>
      </c>
      <c r="H251" t="s">
        <v>356</v>
      </c>
      <c r="I251">
        <v>2</v>
      </c>
      <c r="J251" t="s">
        <v>13</v>
      </c>
      <c r="L251" s="176">
        <f>-1*(ABS(IF((MID(H251,3,2)*1)&lt;13,VLOOKUP(F251,Station_pre2013,7),VLOOKUP(F251,Station_post2013,7))))</f>
        <v>-123.26</v>
      </c>
      <c r="M251">
        <f>IF((MID(H251,3,2)*1)&lt;13,VLOOKUP(F251,Station_pre2013,4),VLOOKUP(F251,Station_post2013,4))</f>
        <v>38.5</v>
      </c>
      <c r="N251">
        <v>28.217780768611714</v>
      </c>
    </row>
    <row r="252" spans="1:14" x14ac:dyDescent="0.35">
      <c r="A252">
        <f>MID(H252,3,2)+2000</f>
        <v>2010</v>
      </c>
      <c r="B252">
        <f>MID(H252,5,2)*1</f>
        <v>1</v>
      </c>
      <c r="C252">
        <f>MID(H252,7,2)*1</f>
        <v>63</v>
      </c>
      <c r="D252" t="s">
        <v>10</v>
      </c>
      <c r="E252" t="s">
        <v>334</v>
      </c>
      <c r="F252" t="s">
        <v>340</v>
      </c>
      <c r="G252" t="s">
        <v>26</v>
      </c>
      <c r="H252" t="s">
        <v>357</v>
      </c>
      <c r="I252">
        <v>5</v>
      </c>
      <c r="J252" t="s">
        <v>13</v>
      </c>
      <c r="L252" s="176">
        <f>-1*(ABS(IF((MID(H252,3,2)*1)&lt;13,VLOOKUP(F252,Station_pre2013,7),VLOOKUP(F252,Station_post2013,7))))</f>
        <v>-123</v>
      </c>
      <c r="M252">
        <f>IF((MID(H252,3,2)*1)&lt;13,VLOOKUP(F252,Station_pre2013,4),VLOOKUP(F252,Station_post2013,4))</f>
        <v>37.5</v>
      </c>
      <c r="N252">
        <v>28.850075207155779</v>
      </c>
    </row>
    <row r="253" spans="1:14" x14ac:dyDescent="0.35">
      <c r="A253">
        <f>MID(H253,3,2)+2000</f>
        <v>2010</v>
      </c>
      <c r="B253">
        <f>MID(H253,5,2)*1</f>
        <v>1</v>
      </c>
      <c r="C253">
        <f>MID(H253,7,2)*1</f>
        <v>53</v>
      </c>
      <c r="D253" t="s">
        <v>10</v>
      </c>
      <c r="E253" t="s">
        <v>74</v>
      </c>
      <c r="F253" t="s">
        <v>189</v>
      </c>
      <c r="G253" t="s">
        <v>26</v>
      </c>
      <c r="H253" t="s">
        <v>358</v>
      </c>
      <c r="I253">
        <v>5</v>
      </c>
      <c r="J253" t="s">
        <v>13</v>
      </c>
      <c r="L253" s="176">
        <f>-1*(ABS(IF((MID(H253,3,2)*1)&lt;13,VLOOKUP(F253,Station_pre2013,7),VLOOKUP(F253,Station_post2013,7))))</f>
        <v>-123.59583333333333</v>
      </c>
      <c r="M253">
        <f>IF((MID(H253,3,2)*1)&lt;13,VLOOKUP(F253,Station_pre2013,4),VLOOKUP(F253,Station_post2013,4))</f>
        <v>38.5</v>
      </c>
      <c r="N253">
        <v>28.977602660329381</v>
      </c>
    </row>
    <row r="254" spans="1:14" x14ac:dyDescent="0.35">
      <c r="A254">
        <f>MID(H254,3,2)+2000</f>
        <v>2012</v>
      </c>
      <c r="B254">
        <f>MID(H254,5,2)*1</f>
        <v>1</v>
      </c>
      <c r="C254">
        <f>MID(H254,7,2)*1</f>
        <v>49</v>
      </c>
      <c r="D254" t="s">
        <v>10</v>
      </c>
      <c r="E254" t="s">
        <v>247</v>
      </c>
      <c r="F254" t="s">
        <v>360</v>
      </c>
      <c r="G254" t="s">
        <v>167</v>
      </c>
      <c r="H254" t="s">
        <v>359</v>
      </c>
      <c r="I254">
        <v>3</v>
      </c>
      <c r="J254" t="s">
        <v>13</v>
      </c>
      <c r="L254" s="176">
        <f>-1*(ABS(IF((MID(H254,3,2)*1)&lt;13,VLOOKUP(F254,Station_pre2013,7),VLOOKUP(F254,Station_post2013,7))))</f>
        <v>-123.02500000000001</v>
      </c>
      <c r="M254">
        <f>IF((MID(H254,3,2)*1)&lt;13,VLOOKUP(F254,Station_pre2013,4),VLOOKUP(F254,Station_post2013,4))</f>
        <v>37.841666666666669</v>
      </c>
      <c r="N254">
        <v>32.379120110196602</v>
      </c>
    </row>
    <row r="255" spans="1:14" x14ac:dyDescent="0.35">
      <c r="A255">
        <f>MID(H255,3,2)+2000</f>
        <v>2015</v>
      </c>
      <c r="B255">
        <f>MID(H255,5,2)*1</f>
        <v>1</v>
      </c>
      <c r="C255">
        <f>MID(H255,7,2)*1</f>
        <v>37</v>
      </c>
      <c r="D255" t="s">
        <v>28</v>
      </c>
      <c r="E255" t="s">
        <v>85</v>
      </c>
      <c r="F255" t="s">
        <v>193</v>
      </c>
      <c r="G255" t="s">
        <v>215</v>
      </c>
      <c r="H255" t="s">
        <v>361</v>
      </c>
      <c r="I255">
        <v>2</v>
      </c>
      <c r="J255" t="s">
        <v>13</v>
      </c>
      <c r="L255" s="176">
        <f>-1*(ABS(IF((MID(H255,3,2)*1)&lt;13,VLOOKUP(F255,Station_pre2013,7),VLOOKUP(F255,Station_post2013,7))))</f>
        <v>-124.47333333333333</v>
      </c>
      <c r="M255">
        <f>IF((MID(H255,3,2)*1)&lt;13,VLOOKUP(F255,Station_pre2013,4),VLOOKUP(F255,Station_post2013,4))</f>
        <v>43.216666666666669</v>
      </c>
      <c r="N255">
        <v>33.785017714306584</v>
      </c>
    </row>
    <row r="256" spans="1:14" x14ac:dyDescent="0.35">
      <c r="A256">
        <f>MID(H256,3,2)+2000</f>
        <v>2013</v>
      </c>
      <c r="B256">
        <f>MID(H256,5,2)*1</f>
        <v>1</v>
      </c>
      <c r="C256">
        <f>MID(H256,7,2)*1</f>
        <v>20</v>
      </c>
      <c r="D256" t="s">
        <v>10</v>
      </c>
      <c r="E256" t="s">
        <v>118</v>
      </c>
      <c r="F256" t="s">
        <v>276</v>
      </c>
      <c r="G256" t="s">
        <v>190</v>
      </c>
      <c r="H256" t="s">
        <v>362</v>
      </c>
      <c r="I256">
        <v>3</v>
      </c>
      <c r="J256" t="s">
        <v>13</v>
      </c>
      <c r="L256" s="176">
        <f>-1*(ABS(IF((MID(H256,3,2)*1)&lt;13,VLOOKUP(F256,Station_pre2013,7),VLOOKUP(F256,Station_post2013,7))))</f>
        <v>-124.27666666666667</v>
      </c>
      <c r="M256">
        <f>IF((MID(H256,3,2)*1)&lt;13,VLOOKUP(F256,Station_pre2013,4),VLOOKUP(F256,Station_post2013,4))</f>
        <v>41.35</v>
      </c>
      <c r="N256">
        <v>34.205547428317487</v>
      </c>
    </row>
    <row r="257" spans="1:14" x14ac:dyDescent="0.35">
      <c r="A257">
        <f>MID(H257,3,2)+2000</f>
        <v>2013</v>
      </c>
      <c r="B257">
        <f>MID(H257,5,2)*1</f>
        <v>1</v>
      </c>
      <c r="C257">
        <f>MID(H257,7,2)*1</f>
        <v>45</v>
      </c>
      <c r="D257" t="s">
        <v>10</v>
      </c>
      <c r="E257" t="s">
        <v>247</v>
      </c>
      <c r="F257" t="s">
        <v>287</v>
      </c>
      <c r="G257" t="s">
        <v>190</v>
      </c>
      <c r="H257" t="s">
        <v>363</v>
      </c>
      <c r="I257">
        <v>1</v>
      </c>
      <c r="J257" t="s">
        <v>13</v>
      </c>
      <c r="L257" s="176">
        <f>-1*(ABS(IF((MID(H257,3,2)*1)&lt;13,VLOOKUP(F257,Station_pre2013,7),VLOOKUP(F257,Station_post2013,7))))</f>
        <v>-122.69499999999999</v>
      </c>
      <c r="M257">
        <f>IF((MID(H257,3,2)*1)&lt;13,VLOOKUP(F257,Station_pre2013,4),VLOOKUP(F257,Station_post2013,4))</f>
        <v>37.841666666666669</v>
      </c>
      <c r="N257">
        <v>35.021971383967447</v>
      </c>
    </row>
    <row r="258" spans="1:14" x14ac:dyDescent="0.35">
      <c r="A258">
        <f>MID(H258,3,2)+2000</f>
        <v>2010</v>
      </c>
      <c r="B258">
        <f>MID(H258,5,2)*1</f>
        <v>1</v>
      </c>
      <c r="C258">
        <f>MID(H258,7,2)*1</f>
        <v>62</v>
      </c>
      <c r="D258" t="s">
        <v>10</v>
      </c>
      <c r="E258" t="s">
        <v>334</v>
      </c>
      <c r="F258" t="s">
        <v>335</v>
      </c>
      <c r="G258" t="s">
        <v>26</v>
      </c>
      <c r="H258" t="s">
        <v>364</v>
      </c>
      <c r="I258">
        <v>4</v>
      </c>
      <c r="J258" t="s">
        <v>13</v>
      </c>
      <c r="L258" s="176">
        <f>-1*(ABS(IF((MID(H258,3,2)*1)&lt;13,VLOOKUP(F258,Station_pre2013,7),VLOOKUP(F258,Station_post2013,7))))</f>
        <v>-122.89333333333333</v>
      </c>
      <c r="M258">
        <f>IF((MID(H258,3,2)*1)&lt;13,VLOOKUP(F258,Station_pre2013,4),VLOOKUP(F258,Station_post2013,4))</f>
        <v>37.5</v>
      </c>
      <c r="N258">
        <v>36.117944403726696</v>
      </c>
    </row>
    <row r="259" spans="1:14" x14ac:dyDescent="0.35">
      <c r="A259">
        <f>MID(H259,3,2)+2000</f>
        <v>2014</v>
      </c>
      <c r="B259">
        <f>MID(H259,5,2)*1</f>
        <v>1</v>
      </c>
      <c r="C259">
        <f>MID(H259,7,2)*1</f>
        <v>4</v>
      </c>
      <c r="D259" t="s">
        <v>28</v>
      </c>
      <c r="E259" t="s">
        <v>82</v>
      </c>
      <c r="F259" t="s">
        <v>166</v>
      </c>
      <c r="G259" t="s">
        <v>201</v>
      </c>
      <c r="H259" t="s">
        <v>365</v>
      </c>
      <c r="I259">
        <v>4</v>
      </c>
      <c r="J259" t="s">
        <v>13</v>
      </c>
      <c r="L259" s="176">
        <f>-1*(ABS(IF((MID(H259,3,2)*1)&lt;13,VLOOKUP(F259,Station_pre2013,7),VLOOKUP(F259,Station_post2013,7))))</f>
        <v>-124.39</v>
      </c>
      <c r="M259">
        <f>IF((MID(H259,3,2)*1)&lt;13,VLOOKUP(F259,Station_pre2013,4),VLOOKUP(F259,Station_post2013,4))</f>
        <v>44</v>
      </c>
      <c r="N259">
        <v>36.142675815052577</v>
      </c>
    </row>
    <row r="260" spans="1:14" x14ac:dyDescent="0.35">
      <c r="A260">
        <f>MID(H260,3,2)+2000</f>
        <v>2013</v>
      </c>
      <c r="B260">
        <f>MID(H260,5,2)*1</f>
        <v>1</v>
      </c>
      <c r="C260">
        <f>MID(H260,7,2)*1</f>
        <v>1</v>
      </c>
      <c r="D260" t="s">
        <v>28</v>
      </c>
      <c r="E260" t="s">
        <v>29</v>
      </c>
      <c r="F260" t="s">
        <v>30</v>
      </c>
      <c r="G260" t="s">
        <v>190</v>
      </c>
      <c r="H260" t="s">
        <v>366</v>
      </c>
      <c r="I260">
        <v>2</v>
      </c>
      <c r="J260" t="s">
        <v>13</v>
      </c>
      <c r="L260" s="176">
        <f>-1*(ABS(IF((MID(H260,3,2)*1)&lt;13,VLOOKUP(F260,Station_pre2013,7),VLOOKUP(F260,Station_post2013,7))))</f>
        <v>-124.17</v>
      </c>
      <c r="M260">
        <f>IF((MID(H260,3,2)*1)&lt;13,VLOOKUP(F260,Station_pre2013,4),VLOOKUP(F260,Station_post2013,4))</f>
        <v>44.67</v>
      </c>
      <c r="N260">
        <v>37.993020226268193</v>
      </c>
    </row>
    <row r="261" spans="1:14" x14ac:dyDescent="0.35">
      <c r="A261">
        <f>MID(H261,3,2)+2000</f>
        <v>2011</v>
      </c>
      <c r="B261">
        <f>MID(H261,5,2)*1</f>
        <v>1</v>
      </c>
      <c r="C261">
        <f>MID(H261,7,2)*1</f>
        <v>63</v>
      </c>
      <c r="D261" t="s">
        <v>10</v>
      </c>
      <c r="E261" t="s">
        <v>278</v>
      </c>
      <c r="F261" t="s">
        <v>368</v>
      </c>
      <c r="G261" t="s">
        <v>80</v>
      </c>
      <c r="H261" t="s">
        <v>367</v>
      </c>
      <c r="I261">
        <v>4</v>
      </c>
      <c r="J261" t="s">
        <v>13</v>
      </c>
      <c r="L261" s="176">
        <f>-1*(ABS(IF((MID(H261,3,2)*1)&lt;13,VLOOKUP(F261,Station_pre2013,7),VLOOKUP(F261,Station_post2013,7))))</f>
        <v>-123.29666666666667</v>
      </c>
      <c r="M261">
        <f>IF((MID(H261,3,2)*1)&lt;13,VLOOKUP(F261,Station_pre2013,4),VLOOKUP(F261,Station_post2013,4))</f>
        <v>38.166666666666664</v>
      </c>
      <c r="N261">
        <v>38.157800534772036</v>
      </c>
    </row>
    <row r="262" spans="1:14" x14ac:dyDescent="0.35">
      <c r="A262">
        <f>MID(H262,3,2)+2000</f>
        <v>2014</v>
      </c>
      <c r="B262">
        <f>MID(H262,5,2)*1</f>
        <v>1</v>
      </c>
      <c r="C262">
        <f>MID(H262,7,2)*1</f>
        <v>8</v>
      </c>
      <c r="D262" t="s">
        <v>10</v>
      </c>
      <c r="E262" t="s">
        <v>35</v>
      </c>
      <c r="F262" t="s">
        <v>36</v>
      </c>
      <c r="G262" t="s">
        <v>201</v>
      </c>
      <c r="H262" t="s">
        <v>369</v>
      </c>
      <c r="I262">
        <v>1</v>
      </c>
      <c r="J262" t="s">
        <v>13</v>
      </c>
      <c r="L262" s="176">
        <f>-1*(ABS(IF((MID(H262,3,2)*1)&lt;13,VLOOKUP(F262,Station_pre2013,7),VLOOKUP(F262,Station_post2013,7))))</f>
        <v>-124.27166666666666</v>
      </c>
      <c r="M262">
        <f>IF((MID(H262,3,2)*1)&lt;13,VLOOKUP(F262,Station_pre2013,4),VLOOKUP(F262,Station_post2013,4))</f>
        <v>41.9</v>
      </c>
      <c r="N262">
        <v>40.706246307444232</v>
      </c>
    </row>
    <row r="263" spans="1:14" x14ac:dyDescent="0.35">
      <c r="A263">
        <f>MID(H263,3,2)+2000</f>
        <v>2015</v>
      </c>
      <c r="B263">
        <f>MID(H263,5,2)*1</f>
        <v>1</v>
      </c>
      <c r="C263">
        <f>MID(H263,7,2)*1</f>
        <v>1</v>
      </c>
      <c r="D263" t="s">
        <v>10</v>
      </c>
      <c r="E263" t="s">
        <v>247</v>
      </c>
      <c r="F263" t="s">
        <v>371</v>
      </c>
      <c r="G263" t="s">
        <v>215</v>
      </c>
      <c r="H263" t="s">
        <v>370</v>
      </c>
      <c r="I263">
        <v>2</v>
      </c>
      <c r="J263" t="s">
        <v>13</v>
      </c>
      <c r="L263" s="176">
        <f>-1*(ABS(IF((MID(H263,3,2)*1)&lt;13,VLOOKUP(F263,Station_pre2013,7),VLOOKUP(F263,Station_post2013,7))))</f>
        <v>-122.8</v>
      </c>
      <c r="M263">
        <f>IF((MID(H263,3,2)*1)&lt;13,VLOOKUP(F263,Station_pre2013,4),VLOOKUP(F263,Station_post2013,4))</f>
        <v>37.841666666666669</v>
      </c>
      <c r="N263">
        <v>40.981207189274627</v>
      </c>
    </row>
    <row r="264" spans="1:14" x14ac:dyDescent="0.35">
      <c r="A264">
        <f>MID(H264,3,2)+2000</f>
        <v>2010</v>
      </c>
      <c r="B264">
        <f>MID(H264,5,2)*1</f>
        <v>1</v>
      </c>
      <c r="C264">
        <f>MID(H264,7,2)*1</f>
        <v>16</v>
      </c>
      <c r="D264" t="s">
        <v>28</v>
      </c>
      <c r="E264" t="s">
        <v>32</v>
      </c>
      <c r="F264" t="s">
        <v>99</v>
      </c>
      <c r="G264" t="s">
        <v>26</v>
      </c>
      <c r="H264" t="s">
        <v>372</v>
      </c>
      <c r="I264">
        <v>4</v>
      </c>
      <c r="J264" t="s">
        <v>13</v>
      </c>
      <c r="L264" s="176">
        <f>-1*(ABS(IF((MID(H264,3,2)*1)&lt;13,VLOOKUP(F264,Station_pre2013,7),VLOOKUP(F264,Station_post2013,7))))</f>
        <v>-124.69666666666667</v>
      </c>
      <c r="M264">
        <f>IF((MID(H264,3,2)*1)&lt;13,VLOOKUP(F264,Station_pre2013,4),VLOOKUP(F264,Station_post2013,4))</f>
        <v>42.5</v>
      </c>
      <c r="N264">
        <v>42.030052900033304</v>
      </c>
    </row>
    <row r="265" spans="1:14" x14ac:dyDescent="0.35">
      <c r="A265">
        <f>MID(H265,3,2)+2000</f>
        <v>2014</v>
      </c>
      <c r="B265">
        <f>MID(H265,5,2)*1</f>
        <v>1</v>
      </c>
      <c r="C265">
        <f>MID(H265,7,2)*1</f>
        <v>20</v>
      </c>
      <c r="D265" t="s">
        <v>10</v>
      </c>
      <c r="E265" t="s">
        <v>118</v>
      </c>
      <c r="F265" t="s">
        <v>276</v>
      </c>
      <c r="G265" t="s">
        <v>201</v>
      </c>
      <c r="H265" t="s">
        <v>373</v>
      </c>
      <c r="I265">
        <v>3</v>
      </c>
      <c r="J265" t="s">
        <v>13</v>
      </c>
      <c r="L265" s="176">
        <f>-1*(ABS(IF((MID(H265,3,2)*1)&lt;13,VLOOKUP(F265,Station_pre2013,7),VLOOKUP(F265,Station_post2013,7))))</f>
        <v>-124.27666666666667</v>
      </c>
      <c r="M265">
        <f>IF((MID(H265,3,2)*1)&lt;13,VLOOKUP(F265,Station_pre2013,4),VLOOKUP(F265,Station_post2013,4))</f>
        <v>41.35</v>
      </c>
      <c r="N265">
        <v>42.407736008763891</v>
      </c>
    </row>
    <row r="266" spans="1:14" x14ac:dyDescent="0.35">
      <c r="A266">
        <f>MID(H266,3,2)+2000</f>
        <v>2015</v>
      </c>
      <c r="B266">
        <f>MID(H266,5,2)*1</f>
        <v>3</v>
      </c>
      <c r="C266">
        <f>MID(H266,7,2)*1</f>
        <v>15</v>
      </c>
      <c r="D266" t="s">
        <v>10</v>
      </c>
      <c r="E266" t="s">
        <v>109</v>
      </c>
      <c r="F266" t="s">
        <v>110</v>
      </c>
      <c r="G266" t="s">
        <v>227</v>
      </c>
      <c r="H266" t="s">
        <v>374</v>
      </c>
      <c r="I266">
        <v>1</v>
      </c>
      <c r="J266" t="s">
        <v>218</v>
      </c>
      <c r="L266" s="176">
        <f>-1*(ABS(IF((MID(H266,3,2)*1)&lt;13,VLOOKUP(F266,Station_pre2013,7),VLOOKUP(F266,Station_post2013,7))))</f>
        <v>-124.15833333333333</v>
      </c>
      <c r="M266">
        <f>IF((MID(H266,3,2)*1)&lt;13,VLOOKUP(F266,Station_pre2013,4),VLOOKUP(F266,Station_post2013,4))</f>
        <v>41.583333333333336</v>
      </c>
      <c r="N266">
        <v>47.431663270325345</v>
      </c>
    </row>
    <row r="267" spans="1:14" x14ac:dyDescent="0.35">
      <c r="A267">
        <f>MID(H267,3,2)+2000</f>
        <v>2015</v>
      </c>
      <c r="B267">
        <f>MID(H267,5,2)*1</f>
        <v>3</v>
      </c>
      <c r="C267">
        <f>MID(H267,7,2)*1</f>
        <v>25</v>
      </c>
      <c r="D267" t="s">
        <v>10</v>
      </c>
      <c r="E267" t="s">
        <v>74</v>
      </c>
      <c r="F267" t="s">
        <v>77</v>
      </c>
      <c r="G267" t="s">
        <v>227</v>
      </c>
      <c r="H267" t="s">
        <v>375</v>
      </c>
      <c r="I267">
        <v>2</v>
      </c>
      <c r="J267" t="s">
        <v>13</v>
      </c>
      <c r="L267" s="176">
        <f>-1*(ABS(IF((MID(H267,3,2)*1)&lt;13,VLOOKUP(F267,Station_pre2013,7),VLOOKUP(F267,Station_post2013,7))))</f>
        <v>-123.26</v>
      </c>
      <c r="M267">
        <f>IF((MID(H267,3,2)*1)&lt;13,VLOOKUP(F267,Station_pre2013,4),VLOOKUP(F267,Station_post2013,4))</f>
        <v>38.5</v>
      </c>
      <c r="N267">
        <v>48.948766957251415</v>
      </c>
    </row>
    <row r="268" spans="1:14" x14ac:dyDescent="0.35">
      <c r="A268">
        <f>MID(H268,3,2)+2000</f>
        <v>2013</v>
      </c>
      <c r="B268">
        <f>MID(H268,5,2)*1</f>
        <v>1</v>
      </c>
      <c r="C268">
        <f>MID(H268,7,2)*1</f>
        <v>8</v>
      </c>
      <c r="D268" t="s">
        <v>10</v>
      </c>
      <c r="E268" t="s">
        <v>247</v>
      </c>
      <c r="F268" t="s">
        <v>360</v>
      </c>
      <c r="G268" t="s">
        <v>8</v>
      </c>
      <c r="H268" t="s">
        <v>376</v>
      </c>
      <c r="I268">
        <v>3</v>
      </c>
      <c r="J268" t="s">
        <v>13</v>
      </c>
      <c r="L268" s="176">
        <f>-1*(ABS(IF((MID(H268,3,2)*1)&lt;13,VLOOKUP(F268,Station_pre2013,7),VLOOKUP(F268,Station_post2013,7))))</f>
        <v>-123.02500000000001</v>
      </c>
      <c r="M268">
        <f>IF((MID(H268,3,2)*1)&lt;13,VLOOKUP(F268,Station_pre2013,4),VLOOKUP(F268,Station_post2013,4))</f>
        <v>37.841666666666669</v>
      </c>
      <c r="N268">
        <v>53.019367420625365</v>
      </c>
    </row>
    <row r="269" spans="1:14" x14ac:dyDescent="0.35">
      <c r="A269">
        <f>MID(H269,3,2)+2000</f>
        <v>2015</v>
      </c>
      <c r="B269">
        <f>MID(H269,5,2)*1</f>
        <v>3</v>
      </c>
      <c r="C269">
        <f>MID(H269,7,2)*1</f>
        <v>25</v>
      </c>
      <c r="D269" t="s">
        <v>10</v>
      </c>
      <c r="E269" t="s">
        <v>74</v>
      </c>
      <c r="F269" t="s">
        <v>77</v>
      </c>
      <c r="G269" t="s">
        <v>227</v>
      </c>
      <c r="H269" t="s">
        <v>375</v>
      </c>
      <c r="I269">
        <v>2</v>
      </c>
      <c r="J269" t="s">
        <v>218</v>
      </c>
      <c r="L269" s="176">
        <f>-1*(ABS(IF((MID(H269,3,2)*1)&lt;13,VLOOKUP(F269,Station_pre2013,7),VLOOKUP(F269,Station_post2013,7))))</f>
        <v>-123.26</v>
      </c>
      <c r="M269">
        <f>IF((MID(H269,3,2)*1)&lt;13,VLOOKUP(F269,Station_pre2013,4),VLOOKUP(F269,Station_post2013,4))</f>
        <v>38.5</v>
      </c>
      <c r="N269">
        <v>55.409877005681466</v>
      </c>
    </row>
    <row r="270" spans="1:14" x14ac:dyDescent="0.35">
      <c r="A270">
        <f>MID(H270,3,2)+2000</f>
        <v>2010</v>
      </c>
      <c r="B270">
        <f>MID(H270,5,2)*1</f>
        <v>1</v>
      </c>
      <c r="C270">
        <f>MID(H270,7,2)*1</f>
        <v>17</v>
      </c>
      <c r="D270" t="s">
        <v>28</v>
      </c>
      <c r="E270" t="s">
        <v>32</v>
      </c>
      <c r="F270" t="s">
        <v>101</v>
      </c>
      <c r="G270" t="s">
        <v>26</v>
      </c>
      <c r="H270" t="s">
        <v>377</v>
      </c>
      <c r="I270">
        <v>5</v>
      </c>
      <c r="J270" t="s">
        <v>13</v>
      </c>
      <c r="L270" s="176">
        <f>-1*(ABS(IF((MID(H270,3,2)*1)&lt;13,VLOOKUP(F270,Station_pre2013,7),VLOOKUP(F270,Station_post2013,7))))</f>
        <v>-124.80833333333334</v>
      </c>
      <c r="M270">
        <f>IF((MID(H270,3,2)*1)&lt;13,VLOOKUP(F270,Station_pre2013,4),VLOOKUP(F270,Station_post2013,4))</f>
        <v>42.5</v>
      </c>
      <c r="N270">
        <v>55.922378692031693</v>
      </c>
    </row>
    <row r="271" spans="1:14" x14ac:dyDescent="0.35">
      <c r="A271">
        <f>MID(H271,3,2)+2000</f>
        <v>2015</v>
      </c>
      <c r="B271">
        <f>MID(H271,5,2)*1</f>
        <v>3</v>
      </c>
      <c r="C271">
        <f>MID(H271,7,2)*1</f>
        <v>14</v>
      </c>
      <c r="D271" t="s">
        <v>10</v>
      </c>
      <c r="E271" t="s">
        <v>35</v>
      </c>
      <c r="F271" t="s">
        <v>38</v>
      </c>
      <c r="G271" t="s">
        <v>227</v>
      </c>
      <c r="H271" t="s">
        <v>317</v>
      </c>
      <c r="I271">
        <v>2</v>
      </c>
      <c r="J271" t="s">
        <v>13</v>
      </c>
      <c r="L271" s="176">
        <f>-1*(ABS(IF((MID(H271,3,2)*1)&lt;13,VLOOKUP(F271,Station_pre2013,7),VLOOKUP(F271,Station_post2013,7))))</f>
        <v>-124.35416666666667</v>
      </c>
      <c r="M271">
        <f>IF((MID(H271,3,2)*1)&lt;13,VLOOKUP(F271,Station_pre2013,4),VLOOKUP(F271,Station_post2013,4))</f>
        <v>41.9</v>
      </c>
      <c r="N271">
        <v>57.8368999421631</v>
      </c>
    </row>
    <row r="272" spans="1:14" x14ac:dyDescent="0.35">
      <c r="A272">
        <f>MID(H272,3,2)+2000</f>
        <v>2015</v>
      </c>
      <c r="B272">
        <f>MID(H272,5,2)*1</f>
        <v>1</v>
      </c>
      <c r="C272">
        <f>MID(H272,7,2)*1</f>
        <v>22</v>
      </c>
      <c r="D272" t="s">
        <v>10</v>
      </c>
      <c r="E272" t="s">
        <v>22</v>
      </c>
      <c r="F272" t="s">
        <v>23</v>
      </c>
      <c r="G272" t="s">
        <v>215</v>
      </c>
      <c r="H272" t="s">
        <v>291</v>
      </c>
      <c r="I272">
        <v>1</v>
      </c>
      <c r="J272" t="s">
        <v>218</v>
      </c>
      <c r="L272" s="176">
        <f>-1*(ABS(IF((MID(H272,3,2)*1)&lt;13,VLOOKUP(F272,Station_pre2013,7),VLOOKUP(F272,Station_post2013,7))))</f>
        <v>-124.19</v>
      </c>
      <c r="M272">
        <f>IF((MID(H272,3,2)*1)&lt;13,VLOOKUP(F272,Station_pre2013,4),VLOOKUP(F272,Station_post2013,4))</f>
        <v>41.05833333333333</v>
      </c>
      <c r="N272">
        <v>58.137546595533671</v>
      </c>
    </row>
    <row r="273" spans="1:14" x14ac:dyDescent="0.35">
      <c r="A273">
        <f>MID(H273,3,2)+2000</f>
        <v>2015</v>
      </c>
      <c r="B273">
        <f>MID(H273,5,2)*1</f>
        <v>3</v>
      </c>
      <c r="C273">
        <f>MID(H273,7,2)*1</f>
        <v>24</v>
      </c>
      <c r="D273" t="s">
        <v>10</v>
      </c>
      <c r="E273" t="s">
        <v>11</v>
      </c>
      <c r="F273" t="s">
        <v>61</v>
      </c>
      <c r="G273" t="s">
        <v>227</v>
      </c>
      <c r="H273" t="s">
        <v>378</v>
      </c>
      <c r="I273">
        <v>2</v>
      </c>
      <c r="J273" t="s">
        <v>219</v>
      </c>
      <c r="L273" s="176">
        <f>-1*(ABS(IF((MID(H273,3,2)*1)&lt;13,VLOOKUP(F273,Station_pre2013,7),VLOOKUP(F273,Station_post2013,7))))</f>
        <v>-123.82916666666667</v>
      </c>
      <c r="M273">
        <f>IF((MID(H273,3,2)*1)&lt;13,VLOOKUP(F273,Station_pre2013,4),VLOOKUP(F273,Station_post2013,4))</f>
        <v>39.25</v>
      </c>
      <c r="N273">
        <v>58.858653928175379</v>
      </c>
    </row>
    <row r="274" spans="1:14" x14ac:dyDescent="0.35">
      <c r="A274">
        <f>MID(H274,3,2)+2000</f>
        <v>2013</v>
      </c>
      <c r="B274">
        <f>MID(H274,5,2)*1</f>
        <v>1</v>
      </c>
      <c r="C274">
        <f>MID(H274,7,2)*1</f>
        <v>17</v>
      </c>
      <c r="D274" t="s">
        <v>10</v>
      </c>
      <c r="E274" t="s">
        <v>17</v>
      </c>
      <c r="F274" t="s">
        <v>211</v>
      </c>
      <c r="G274" t="s">
        <v>8</v>
      </c>
      <c r="H274" t="s">
        <v>379</v>
      </c>
      <c r="I274">
        <v>3</v>
      </c>
      <c r="J274" t="s">
        <v>13</v>
      </c>
      <c r="L274" s="176">
        <f>-1*(ABS(IF((MID(H274,3,2)*1)&lt;13,VLOOKUP(F274,Station_pre2013,7),VLOOKUP(F274,Station_post2013,7))))</f>
        <v>-124.25333333333333</v>
      </c>
      <c r="M274">
        <f>IF((MID(H274,3,2)*1)&lt;13,VLOOKUP(F274,Station_pre2013,4),VLOOKUP(F274,Station_post2013,4))</f>
        <v>40.133333333333333</v>
      </c>
      <c r="N274">
        <v>59.032855711967237</v>
      </c>
    </row>
    <row r="275" spans="1:14" x14ac:dyDescent="0.35">
      <c r="A275">
        <f>MID(H275,3,2)+2000</f>
        <v>2013</v>
      </c>
      <c r="B275">
        <f>MID(H275,5,2)*1</f>
        <v>1</v>
      </c>
      <c r="C275">
        <f>MID(H275,7,2)*1</f>
        <v>15</v>
      </c>
      <c r="D275" t="s">
        <v>10</v>
      </c>
      <c r="E275" t="s">
        <v>17</v>
      </c>
      <c r="F275" t="s">
        <v>283</v>
      </c>
      <c r="G275" t="s">
        <v>8</v>
      </c>
      <c r="H275" t="s">
        <v>380</v>
      </c>
      <c r="I275">
        <v>1</v>
      </c>
      <c r="J275" t="s">
        <v>13</v>
      </c>
      <c r="L275" s="176">
        <f>-1*(ABS(IF((MID(H275,3,2)*1)&lt;13,VLOOKUP(F275,Station_pre2013,7),VLOOKUP(F275,Station_post2013,7))))</f>
        <v>-124.215</v>
      </c>
      <c r="M275">
        <f>IF((MID(H275,3,2)*1)&lt;13,VLOOKUP(F275,Station_pre2013,4),VLOOKUP(F275,Station_post2013,4))</f>
        <v>40.133333333333333</v>
      </c>
      <c r="N275">
        <v>59.065843855336269</v>
      </c>
    </row>
    <row r="276" spans="1:14" x14ac:dyDescent="0.35">
      <c r="A276">
        <f>MID(H276,3,2)+2000</f>
        <v>2010</v>
      </c>
      <c r="B276">
        <f>MID(H276,5,2)*1</f>
        <v>1</v>
      </c>
      <c r="C276">
        <f>MID(H276,7,2)*1</f>
        <v>27</v>
      </c>
      <c r="D276" t="s">
        <v>10</v>
      </c>
      <c r="E276" t="s">
        <v>22</v>
      </c>
      <c r="F276" t="s">
        <v>25</v>
      </c>
      <c r="G276" t="s">
        <v>26</v>
      </c>
      <c r="H276" t="s">
        <v>381</v>
      </c>
      <c r="I276">
        <v>4</v>
      </c>
      <c r="J276" t="s">
        <v>13</v>
      </c>
      <c r="L276" s="176">
        <f>-1*(ABS(IF((MID(H276,3,2)*1)&lt;13,VLOOKUP(F276,Station_pre2013,7),VLOOKUP(F276,Station_post2013,7))))</f>
        <v>-124.39166666666667</v>
      </c>
      <c r="M276">
        <f>IF((MID(H276,3,2)*1)&lt;13,VLOOKUP(F276,Station_pre2013,4),VLOOKUP(F276,Station_post2013,4))</f>
        <v>41.05833333333333</v>
      </c>
      <c r="N276">
        <v>61.109383252079745</v>
      </c>
    </row>
    <row r="277" spans="1:14" x14ac:dyDescent="0.35">
      <c r="A277">
        <f>MID(H277,3,2)+2000</f>
        <v>2010</v>
      </c>
      <c r="B277">
        <f>MID(H277,5,2)*1</f>
        <v>1</v>
      </c>
      <c r="C277">
        <f>MID(H277,7,2)*1</f>
        <v>4</v>
      </c>
      <c r="D277" t="s">
        <v>28</v>
      </c>
      <c r="E277" t="s">
        <v>82</v>
      </c>
      <c r="F277" t="s">
        <v>83</v>
      </c>
      <c r="G277" t="s">
        <v>26</v>
      </c>
      <c r="H277" t="s">
        <v>382</v>
      </c>
      <c r="I277">
        <v>3</v>
      </c>
      <c r="J277" t="s">
        <v>13</v>
      </c>
      <c r="L277" s="176">
        <f>-1*(ABS(IF((MID(H277,3,2)*1)&lt;13,VLOOKUP(F277,Station_pre2013,7),VLOOKUP(F277,Station_post2013,7))))</f>
        <v>-124.27500000000001</v>
      </c>
      <c r="M277">
        <f>IF((MID(H277,3,2)*1)&lt;13,VLOOKUP(F277,Station_pre2013,4),VLOOKUP(F277,Station_post2013,4))</f>
        <v>44</v>
      </c>
      <c r="N277">
        <v>63.691135117513099</v>
      </c>
    </row>
    <row r="278" spans="1:14" x14ac:dyDescent="0.35">
      <c r="A278">
        <f>MID(H278,3,2)+2000</f>
        <v>2011</v>
      </c>
      <c r="B278">
        <f>MID(H278,5,2)*1</f>
        <v>2</v>
      </c>
      <c r="C278">
        <f>MID(H278,7,2)*1</f>
        <v>7</v>
      </c>
      <c r="D278" t="s">
        <v>10</v>
      </c>
      <c r="E278" t="s">
        <v>247</v>
      </c>
      <c r="F278" t="s">
        <v>371</v>
      </c>
      <c r="G278" t="s">
        <v>147</v>
      </c>
      <c r="H278" t="s">
        <v>383</v>
      </c>
      <c r="I278">
        <v>2</v>
      </c>
      <c r="J278" t="s">
        <v>13</v>
      </c>
      <c r="L278" s="176">
        <f>-1*(ABS(IF((MID(H278,3,2)*1)&lt;13,VLOOKUP(F278,Station_pre2013,7),VLOOKUP(F278,Station_post2013,7))))</f>
        <v>-122.8</v>
      </c>
      <c r="M278">
        <f>IF((MID(H278,3,2)*1)&lt;13,VLOOKUP(F278,Station_pre2013,4),VLOOKUP(F278,Station_post2013,4))</f>
        <v>37.841666666666669</v>
      </c>
      <c r="N278">
        <v>66.095907988661395</v>
      </c>
    </row>
    <row r="279" spans="1:14" x14ac:dyDescent="0.35">
      <c r="A279">
        <f>MID(H279,3,2)+2000</f>
        <v>2010</v>
      </c>
      <c r="B279">
        <f>MID(H279,5,2)*1</f>
        <v>1</v>
      </c>
      <c r="C279">
        <f>MID(H279,7,2)*1</f>
        <v>11</v>
      </c>
      <c r="D279" t="s">
        <v>28</v>
      </c>
      <c r="E279" t="s">
        <v>85</v>
      </c>
      <c r="F279" t="s">
        <v>90</v>
      </c>
      <c r="G279" t="s">
        <v>26</v>
      </c>
      <c r="H279" t="s">
        <v>384</v>
      </c>
      <c r="I279">
        <v>4</v>
      </c>
      <c r="J279" t="s">
        <v>13</v>
      </c>
      <c r="L279" s="176">
        <f>-1*(ABS(IF((MID(H279,3,2)*1)&lt;13,VLOOKUP(F279,Station_pre2013,7),VLOOKUP(F279,Station_post2013,7))))</f>
        <v>-124.65333333333334</v>
      </c>
      <c r="M279">
        <f>IF((MID(H279,3,2)*1)&lt;13,VLOOKUP(F279,Station_pre2013,4),VLOOKUP(F279,Station_post2013,4))</f>
        <v>43.216666666666669</v>
      </c>
      <c r="N279">
        <v>69.64939662380165</v>
      </c>
    </row>
    <row r="280" spans="1:14" x14ac:dyDescent="0.35">
      <c r="A280">
        <f>MID(H280,3,2)+2000</f>
        <v>2015</v>
      </c>
      <c r="B280">
        <f>MID(H280,5,2)*1</f>
        <v>3</v>
      </c>
      <c r="C280">
        <f>MID(H280,7,2)*1</f>
        <v>15</v>
      </c>
      <c r="D280" t="s">
        <v>10</v>
      </c>
      <c r="E280" t="s">
        <v>109</v>
      </c>
      <c r="F280" t="s">
        <v>110</v>
      </c>
      <c r="G280" t="s">
        <v>227</v>
      </c>
      <c r="H280" t="s">
        <v>374</v>
      </c>
      <c r="I280">
        <v>1</v>
      </c>
      <c r="J280" t="s">
        <v>219</v>
      </c>
      <c r="L280" s="176">
        <f>-1*(ABS(IF((MID(H280,3,2)*1)&lt;13,VLOOKUP(F280,Station_pre2013,7),VLOOKUP(F280,Station_post2013,7))))</f>
        <v>-124.15833333333333</v>
      </c>
      <c r="M280">
        <f>IF((MID(H280,3,2)*1)&lt;13,VLOOKUP(F280,Station_pre2013,4),VLOOKUP(F280,Station_post2013,4))</f>
        <v>41.583333333333336</v>
      </c>
      <c r="N280">
        <v>71.437501116210953</v>
      </c>
    </row>
    <row r="281" spans="1:14" x14ac:dyDescent="0.35">
      <c r="A281">
        <f>MID(H281,3,2)+2000</f>
        <v>2012</v>
      </c>
      <c r="B281">
        <f>MID(H281,5,2)*1</f>
        <v>1</v>
      </c>
      <c r="C281">
        <f>MID(H281,7,2)*1</f>
        <v>44</v>
      </c>
      <c r="D281" t="s">
        <v>10</v>
      </c>
      <c r="E281" t="s">
        <v>74</v>
      </c>
      <c r="F281" t="s">
        <v>386</v>
      </c>
      <c r="G281" t="s">
        <v>167</v>
      </c>
      <c r="H281" t="s">
        <v>385</v>
      </c>
      <c r="I281">
        <v>3</v>
      </c>
      <c r="J281" t="s">
        <v>13</v>
      </c>
      <c r="L281" s="176">
        <f>-1*(ABS(IF((MID(H281,3,2)*1)&lt;13,VLOOKUP(F281,Station_pre2013,7),VLOOKUP(F281,Station_post2013,7))))</f>
        <v>-123.34166666666667</v>
      </c>
      <c r="M281">
        <f>IF((MID(H281,3,2)*1)&lt;13,VLOOKUP(F281,Station_pre2013,4),VLOOKUP(F281,Station_post2013,4))</f>
        <v>38.5</v>
      </c>
      <c r="N281">
        <v>72.047389891174817</v>
      </c>
    </row>
    <row r="282" spans="1:14" x14ac:dyDescent="0.35">
      <c r="A282">
        <f>MID(H282,3,2)+2000</f>
        <v>2014</v>
      </c>
      <c r="B282">
        <f>MID(H282,5,2)*1</f>
        <v>1</v>
      </c>
      <c r="C282">
        <f>MID(H282,7,2)*1</f>
        <v>70</v>
      </c>
      <c r="D282" t="s">
        <v>10</v>
      </c>
      <c r="E282" t="s">
        <v>145</v>
      </c>
      <c r="F282" t="s">
        <v>146</v>
      </c>
      <c r="G282" t="s">
        <v>201</v>
      </c>
      <c r="H282" t="s">
        <v>387</v>
      </c>
      <c r="I282">
        <v>5</v>
      </c>
      <c r="J282" t="s">
        <v>13</v>
      </c>
      <c r="L282" s="176">
        <f>-1*(ABS(IF((MID(H282,3,2)*1)&lt;13,VLOOKUP(F282,Station_pre2013,7),VLOOKUP(F282,Station_post2013,7))))</f>
        <v>-122.74333333333334</v>
      </c>
      <c r="M282">
        <f>IF((MID(H282,3,2)*1)&lt;13,VLOOKUP(F282,Station_pre2013,4),VLOOKUP(F282,Station_post2013,4))</f>
        <v>37.166666666666664</v>
      </c>
      <c r="N282">
        <v>79.44328077387793</v>
      </c>
    </row>
    <row r="283" spans="1:14" x14ac:dyDescent="0.35">
      <c r="A283">
        <f>MID(H283,3,2)+2000</f>
        <v>2015</v>
      </c>
      <c r="B283">
        <f>MID(H283,5,2)*1</f>
        <v>3</v>
      </c>
      <c r="C283">
        <f>MID(H283,7,2)*1</f>
        <v>19</v>
      </c>
      <c r="D283" t="s">
        <v>10</v>
      </c>
      <c r="E283" t="s">
        <v>43</v>
      </c>
      <c r="F283" t="s">
        <v>46</v>
      </c>
      <c r="G283" t="s">
        <v>227</v>
      </c>
      <c r="H283" t="s">
        <v>388</v>
      </c>
      <c r="I283">
        <v>2</v>
      </c>
      <c r="J283" t="s">
        <v>219</v>
      </c>
      <c r="L283" s="176">
        <f>-1*(ABS(IF((MID(H283,3,2)*1)&lt;13,VLOOKUP(F283,Station_pre2013,7),VLOOKUP(F283,Station_post2013,7))))</f>
        <v>-124.44666666666667</v>
      </c>
      <c r="M283">
        <f>IF((MID(H283,3,2)*1)&lt;13,VLOOKUP(F283,Station_pre2013,4),VLOOKUP(F283,Station_post2013,4))</f>
        <v>40.633333333333333</v>
      </c>
      <c r="N283">
        <v>79.551963342455295</v>
      </c>
    </row>
    <row r="284" spans="1:14" x14ac:dyDescent="0.35">
      <c r="A284">
        <f>MID(H284,3,2)+2000</f>
        <v>2013</v>
      </c>
      <c r="B284">
        <f>MID(H284,5,2)*1</f>
        <v>1</v>
      </c>
      <c r="C284">
        <f>MID(H284,7,2)*1</f>
        <v>30</v>
      </c>
      <c r="D284" t="s">
        <v>10</v>
      </c>
      <c r="E284" t="s">
        <v>17</v>
      </c>
      <c r="F284" t="s">
        <v>283</v>
      </c>
      <c r="G284" t="s">
        <v>190</v>
      </c>
      <c r="H284" t="s">
        <v>389</v>
      </c>
      <c r="I284">
        <v>1</v>
      </c>
      <c r="J284" t="s">
        <v>13</v>
      </c>
      <c r="L284" s="176">
        <f>-1*(ABS(IF((MID(H284,3,2)*1)&lt;13,VLOOKUP(F284,Station_pre2013,7),VLOOKUP(F284,Station_post2013,7))))</f>
        <v>-124.215</v>
      </c>
      <c r="M284">
        <f>IF((MID(H284,3,2)*1)&lt;13,VLOOKUP(F284,Station_pre2013,4),VLOOKUP(F284,Station_post2013,4))</f>
        <v>40.133333333333333</v>
      </c>
      <c r="N284">
        <v>86.398827691915955</v>
      </c>
    </row>
    <row r="285" spans="1:14" x14ac:dyDescent="0.35">
      <c r="A285">
        <f>MID(H285,3,2)+2000</f>
        <v>2010</v>
      </c>
      <c r="B285">
        <f>MID(H285,5,2)*1</f>
        <v>1</v>
      </c>
      <c r="C285">
        <f>MID(H285,7,2)*1</f>
        <v>51</v>
      </c>
      <c r="D285" t="s">
        <v>10</v>
      </c>
      <c r="E285" t="s">
        <v>74</v>
      </c>
      <c r="F285" t="s">
        <v>386</v>
      </c>
      <c r="G285" t="s">
        <v>26</v>
      </c>
      <c r="H285" t="s">
        <v>390</v>
      </c>
      <c r="I285">
        <v>3</v>
      </c>
      <c r="J285" t="s">
        <v>13</v>
      </c>
      <c r="L285" s="176">
        <f>-1*(ABS(IF((MID(H285,3,2)*1)&lt;13,VLOOKUP(F285,Station_pre2013,7),VLOOKUP(F285,Station_post2013,7))))</f>
        <v>-123.34166666666667</v>
      </c>
      <c r="M285">
        <f>IF((MID(H285,3,2)*1)&lt;13,VLOOKUP(F285,Station_pre2013,4),VLOOKUP(F285,Station_post2013,4))</f>
        <v>38.5</v>
      </c>
      <c r="N285">
        <v>87.781122272391343</v>
      </c>
    </row>
    <row r="286" spans="1:14" x14ac:dyDescent="0.35">
      <c r="A286">
        <f>MID(H286,3,2)+2000</f>
        <v>2015</v>
      </c>
      <c r="B286">
        <f>MID(H286,5,2)*1</f>
        <v>1</v>
      </c>
      <c r="C286">
        <f>MID(H286,7,2)*1</f>
        <v>40</v>
      </c>
      <c r="D286" t="s">
        <v>28</v>
      </c>
      <c r="E286" t="s">
        <v>82</v>
      </c>
      <c r="F286" t="s">
        <v>163</v>
      </c>
      <c r="G286" t="s">
        <v>215</v>
      </c>
      <c r="H286" t="s">
        <v>391</v>
      </c>
      <c r="I286">
        <v>2</v>
      </c>
      <c r="J286" t="s">
        <v>13</v>
      </c>
      <c r="L286" s="176">
        <f>-1*(ABS(IF((MID(H286,3,2)*1)&lt;13,VLOOKUP(F286,Station_pre2013,7),VLOOKUP(F286,Station_post2013,7))))</f>
        <v>-124.21166666666667</v>
      </c>
      <c r="M286">
        <f>IF((MID(H286,3,2)*1)&lt;13,VLOOKUP(F286,Station_pre2013,4),VLOOKUP(F286,Station_post2013,4))</f>
        <v>44</v>
      </c>
      <c r="N286">
        <v>88.869715271786035</v>
      </c>
    </row>
    <row r="287" spans="1:14" x14ac:dyDescent="0.35">
      <c r="A287">
        <f>MID(H287,3,2)+2000</f>
        <v>2011</v>
      </c>
      <c r="B287">
        <f>MID(H287,5,2)*1</f>
        <v>2</v>
      </c>
      <c r="C287">
        <f>MID(H287,7,2)*1</f>
        <v>46</v>
      </c>
      <c r="D287" t="s">
        <v>28</v>
      </c>
      <c r="E287" t="s">
        <v>32</v>
      </c>
      <c r="F287" t="s">
        <v>95</v>
      </c>
      <c r="G287" t="s">
        <v>147</v>
      </c>
      <c r="H287" t="s">
        <v>392</v>
      </c>
      <c r="I287">
        <v>2</v>
      </c>
      <c r="J287" t="s">
        <v>13</v>
      </c>
      <c r="L287" s="176">
        <f>-1*(ABS(IF((MID(H287,3,2)*1)&lt;13,VLOOKUP(F287,Station_pre2013,7),VLOOKUP(F287,Station_post2013,7))))</f>
        <v>-124.54166666666667</v>
      </c>
      <c r="M287">
        <f>IF((MID(H287,3,2)*1)&lt;13,VLOOKUP(F287,Station_pre2013,4),VLOOKUP(F287,Station_post2013,4))</f>
        <v>42.5</v>
      </c>
      <c r="N287">
        <v>89.728372588094331</v>
      </c>
    </row>
    <row r="288" spans="1:14" x14ac:dyDescent="0.35">
      <c r="A288">
        <f>MID(H288,3,2)+2000</f>
        <v>2013</v>
      </c>
      <c r="B288">
        <f>MID(H288,5,2)*1</f>
        <v>1</v>
      </c>
      <c r="C288">
        <f>MID(H288,7,2)*1</f>
        <v>32</v>
      </c>
      <c r="D288" t="s">
        <v>10</v>
      </c>
      <c r="E288" t="s">
        <v>17</v>
      </c>
      <c r="F288" t="s">
        <v>211</v>
      </c>
      <c r="G288" t="s">
        <v>190</v>
      </c>
      <c r="H288" t="s">
        <v>393</v>
      </c>
      <c r="I288">
        <v>3</v>
      </c>
      <c r="J288" t="s">
        <v>13</v>
      </c>
      <c r="L288" s="176">
        <f>-1*(ABS(IF((MID(H288,3,2)*1)&lt;13,VLOOKUP(F288,Station_pre2013,7),VLOOKUP(F288,Station_post2013,7))))</f>
        <v>-124.25333333333333</v>
      </c>
      <c r="M288">
        <f>IF((MID(H288,3,2)*1)&lt;13,VLOOKUP(F288,Station_pre2013,4),VLOOKUP(F288,Station_post2013,4))</f>
        <v>40.133333333333333</v>
      </c>
      <c r="N288">
        <v>90.524459215110141</v>
      </c>
    </row>
    <row r="289" spans="1:14" x14ac:dyDescent="0.35">
      <c r="A289">
        <f>MID(H289,3,2)+2000</f>
        <v>2015</v>
      </c>
      <c r="B289">
        <f>MID(H289,5,2)*1</f>
        <v>1</v>
      </c>
      <c r="C289">
        <f>MID(H289,7,2)*1</f>
        <v>22</v>
      </c>
      <c r="D289" t="s">
        <v>10</v>
      </c>
      <c r="E289" t="s">
        <v>22</v>
      </c>
      <c r="F289" t="s">
        <v>23</v>
      </c>
      <c r="G289" t="s">
        <v>215</v>
      </c>
      <c r="H289" t="s">
        <v>291</v>
      </c>
      <c r="I289">
        <v>1</v>
      </c>
      <c r="J289" t="s">
        <v>219</v>
      </c>
      <c r="L289" s="176">
        <f>-1*(ABS(IF((MID(H289,3,2)*1)&lt;13,VLOOKUP(F289,Station_pre2013,7),VLOOKUP(F289,Station_post2013,7))))</f>
        <v>-124.19</v>
      </c>
      <c r="M289">
        <f>IF((MID(H289,3,2)*1)&lt;13,VLOOKUP(F289,Station_pre2013,4),VLOOKUP(F289,Station_post2013,4))</f>
        <v>41.05833333333333</v>
      </c>
      <c r="N289">
        <v>91.152717262501596</v>
      </c>
    </row>
    <row r="290" spans="1:14" x14ac:dyDescent="0.35">
      <c r="A290">
        <f>MID(H290,3,2)+2000</f>
        <v>2012</v>
      </c>
      <c r="B290">
        <f>MID(H290,5,2)*1</f>
        <v>1</v>
      </c>
      <c r="C290">
        <f>MID(H290,7,2)*1</f>
        <v>8</v>
      </c>
      <c r="D290" t="s">
        <v>28</v>
      </c>
      <c r="E290" t="s">
        <v>85</v>
      </c>
      <c r="F290" t="s">
        <v>90</v>
      </c>
      <c r="G290" t="s">
        <v>167</v>
      </c>
      <c r="H290" t="s">
        <v>394</v>
      </c>
      <c r="I290">
        <v>4</v>
      </c>
      <c r="J290" t="s">
        <v>13</v>
      </c>
      <c r="L290" s="176">
        <f>-1*(ABS(IF((MID(H290,3,2)*1)&lt;13,VLOOKUP(F290,Station_pre2013,7),VLOOKUP(F290,Station_post2013,7))))</f>
        <v>-124.65333333333334</v>
      </c>
      <c r="M290">
        <f>IF((MID(H290,3,2)*1)&lt;13,VLOOKUP(F290,Station_pre2013,4),VLOOKUP(F290,Station_post2013,4))</f>
        <v>43.216666666666669</v>
      </c>
      <c r="N290">
        <v>93.727183446971026</v>
      </c>
    </row>
    <row r="291" spans="1:14" x14ac:dyDescent="0.35">
      <c r="A291">
        <f>MID(H291,3,2)+2000</f>
        <v>2015</v>
      </c>
      <c r="B291">
        <f>MID(H291,5,2)*1</f>
        <v>3</v>
      </c>
      <c r="C291">
        <f>MID(H291,7,2)*1</f>
        <v>9</v>
      </c>
      <c r="D291" t="s">
        <v>28</v>
      </c>
      <c r="E291" t="s">
        <v>29</v>
      </c>
      <c r="F291" t="s">
        <v>30</v>
      </c>
      <c r="G291" t="s">
        <v>227</v>
      </c>
      <c r="H291" t="s">
        <v>395</v>
      </c>
      <c r="I291">
        <v>2</v>
      </c>
      <c r="J291" t="s">
        <v>13</v>
      </c>
      <c r="L291" s="176">
        <f>-1*(ABS(IF((MID(H291,3,2)*1)&lt;13,VLOOKUP(F291,Station_pre2013,7),VLOOKUP(F291,Station_post2013,7))))</f>
        <v>-124.17</v>
      </c>
      <c r="M291">
        <f>IF((MID(H291,3,2)*1)&lt;13,VLOOKUP(F291,Station_pre2013,4),VLOOKUP(F291,Station_post2013,4))</f>
        <v>44.67</v>
      </c>
      <c r="N291">
        <v>95.126942508153746</v>
      </c>
    </row>
    <row r="292" spans="1:14" x14ac:dyDescent="0.35">
      <c r="A292">
        <f>MID(H292,3,2)+2000</f>
        <v>2014</v>
      </c>
      <c r="B292">
        <f>MID(H292,5,2)*1</f>
        <v>1</v>
      </c>
      <c r="C292">
        <f>MID(H292,7,2)*1</f>
        <v>13</v>
      </c>
      <c r="D292" t="s">
        <v>10</v>
      </c>
      <c r="E292" t="s">
        <v>109</v>
      </c>
      <c r="F292" t="s">
        <v>110</v>
      </c>
      <c r="G292" t="s">
        <v>201</v>
      </c>
      <c r="H292" t="s">
        <v>396</v>
      </c>
      <c r="I292">
        <v>1</v>
      </c>
      <c r="J292" t="s">
        <v>13</v>
      </c>
      <c r="L292" s="176">
        <f>-1*(ABS(IF((MID(H292,3,2)*1)&lt;13,VLOOKUP(F292,Station_pre2013,7),VLOOKUP(F292,Station_post2013,7))))</f>
        <v>-124.15833333333333</v>
      </c>
      <c r="M292">
        <f>IF((MID(H292,3,2)*1)&lt;13,VLOOKUP(F292,Station_pre2013,4),VLOOKUP(F292,Station_post2013,4))</f>
        <v>41.583333333333336</v>
      </c>
      <c r="N292">
        <v>98.657242344899814</v>
      </c>
    </row>
    <row r="293" spans="1:14" x14ac:dyDescent="0.35">
      <c r="A293">
        <f>MID(H293,3,2)+2000</f>
        <v>2010</v>
      </c>
      <c r="B293">
        <f>MID(H293,5,2)*1</f>
        <v>1</v>
      </c>
      <c r="C293">
        <f>MID(H293,7,2)*1</f>
        <v>28</v>
      </c>
      <c r="D293" t="s">
        <v>10</v>
      </c>
      <c r="E293" t="s">
        <v>22</v>
      </c>
      <c r="F293" t="s">
        <v>209</v>
      </c>
      <c r="G293" t="s">
        <v>26</v>
      </c>
      <c r="H293" t="s">
        <v>397</v>
      </c>
      <c r="I293">
        <v>5</v>
      </c>
      <c r="J293" t="s">
        <v>13</v>
      </c>
      <c r="L293" s="176">
        <f>-1*(ABS(IF((MID(H293,3,2)*1)&lt;13,VLOOKUP(F293,Station_pre2013,7),VLOOKUP(F293,Station_post2013,7))))</f>
        <v>-124.50166666666667</v>
      </c>
      <c r="M293">
        <f>IF((MID(H293,3,2)*1)&lt;13,VLOOKUP(F293,Station_pre2013,4),VLOOKUP(F293,Station_post2013,4))</f>
        <v>41.05833333333333</v>
      </c>
      <c r="N293">
        <v>98.828346557959534</v>
      </c>
    </row>
    <row r="294" spans="1:14" x14ac:dyDescent="0.35">
      <c r="A294">
        <f>MID(H294,3,2)+2000</f>
        <v>2011</v>
      </c>
      <c r="B294">
        <f>MID(H294,5,2)*1</f>
        <v>1</v>
      </c>
      <c r="C294">
        <f>MID(H294,7,2)*1</f>
        <v>27</v>
      </c>
      <c r="D294" t="s">
        <v>10</v>
      </c>
      <c r="E294" t="s">
        <v>118</v>
      </c>
      <c r="F294" t="s">
        <v>272</v>
      </c>
      <c r="G294" t="s">
        <v>80</v>
      </c>
      <c r="H294" t="s">
        <v>398</v>
      </c>
      <c r="I294">
        <v>2</v>
      </c>
      <c r="J294" t="s">
        <v>13</v>
      </c>
      <c r="L294" s="176">
        <f>-1*(ABS(IF((MID(H294,3,2)*1)&lt;13,VLOOKUP(F294,Station_pre2013,7),VLOOKUP(F294,Station_post2013,7))))</f>
        <v>-124.2</v>
      </c>
      <c r="M294">
        <f>IF((MID(H294,3,2)*1)&lt;13,VLOOKUP(F294,Station_pre2013,4),VLOOKUP(F294,Station_post2013,4))</f>
        <v>41.35</v>
      </c>
      <c r="N294">
        <v>99.08793703990716</v>
      </c>
    </row>
    <row r="295" spans="1:14" x14ac:dyDescent="0.35">
      <c r="A295">
        <f>MID(H295,3,2)+2000</f>
        <v>2012</v>
      </c>
      <c r="B295">
        <f>MID(H295,5,2)*1</f>
        <v>1</v>
      </c>
      <c r="C295">
        <f>MID(H295,7,2)*1</f>
        <v>6</v>
      </c>
      <c r="D295" t="s">
        <v>28</v>
      </c>
      <c r="E295" t="s">
        <v>85</v>
      </c>
      <c r="F295" t="s">
        <v>193</v>
      </c>
      <c r="G295" t="s">
        <v>167</v>
      </c>
      <c r="H295" t="s">
        <v>399</v>
      </c>
      <c r="I295">
        <v>2</v>
      </c>
      <c r="J295" t="s">
        <v>13</v>
      </c>
      <c r="L295" s="176">
        <f>-1*(ABS(IF((MID(H295,3,2)*1)&lt;13,VLOOKUP(F295,Station_pre2013,7),VLOOKUP(F295,Station_post2013,7))))</f>
        <v>-124.485</v>
      </c>
      <c r="M295">
        <f>IF((MID(H295,3,2)*1)&lt;13,VLOOKUP(F295,Station_pre2013,4),VLOOKUP(F295,Station_post2013,4))</f>
        <v>43.216666666666669</v>
      </c>
      <c r="N295">
        <v>106.98765126393735</v>
      </c>
    </row>
    <row r="296" spans="1:14" x14ac:dyDescent="0.35">
      <c r="A296">
        <f>MID(H296,3,2)+2000</f>
        <v>2011</v>
      </c>
      <c r="B296">
        <f>MID(H296,5,2)*1</f>
        <v>2</v>
      </c>
      <c r="C296">
        <f>MID(H296,7,2)*1</f>
        <v>25</v>
      </c>
      <c r="D296" t="s">
        <v>10</v>
      </c>
      <c r="E296" t="s">
        <v>50</v>
      </c>
      <c r="F296" t="s">
        <v>51</v>
      </c>
      <c r="G296" t="s">
        <v>147</v>
      </c>
      <c r="H296" t="s">
        <v>400</v>
      </c>
      <c r="I296">
        <v>2</v>
      </c>
      <c r="J296" t="s">
        <v>13</v>
      </c>
      <c r="L296" s="176">
        <f>-1*(ABS(IF((MID(H296,3,2)*1)&lt;13,VLOOKUP(F296,Station_pre2013,7),VLOOKUP(F296,Station_post2013,7))))</f>
        <v>-124.12833333333333</v>
      </c>
      <c r="M296">
        <f>IF((MID(H296,3,2)*1)&lt;13,VLOOKUP(F296,Station_pre2013,4),VLOOKUP(F296,Station_post2013,4))</f>
        <v>40.033333333333331</v>
      </c>
      <c r="N296">
        <v>108.6308768683225</v>
      </c>
    </row>
    <row r="297" spans="1:14" x14ac:dyDescent="0.35">
      <c r="A297">
        <f>MID(H297,3,2)+2000</f>
        <v>2014</v>
      </c>
      <c r="B297">
        <f>MID(H297,5,2)*1</f>
        <v>1</v>
      </c>
      <c r="C297">
        <f>MID(H297,7,2)*1</f>
        <v>3</v>
      </c>
      <c r="D297" t="s">
        <v>28</v>
      </c>
      <c r="E297" t="s">
        <v>82</v>
      </c>
      <c r="F297" t="s">
        <v>83</v>
      </c>
      <c r="G297" t="s">
        <v>201</v>
      </c>
      <c r="H297" t="s">
        <v>401</v>
      </c>
      <c r="I297">
        <v>3</v>
      </c>
      <c r="J297" t="s">
        <v>13</v>
      </c>
      <c r="L297" s="176">
        <f>-1*(ABS(IF((MID(H297,3,2)*1)&lt;13,VLOOKUP(F297,Station_pre2013,7),VLOOKUP(F297,Station_post2013,7))))</f>
        <v>-124.27500000000001</v>
      </c>
      <c r="M297">
        <f>IF((MID(H297,3,2)*1)&lt;13,VLOOKUP(F297,Station_pre2013,4),VLOOKUP(F297,Station_post2013,4))</f>
        <v>44</v>
      </c>
      <c r="N297">
        <v>114.82785925962672</v>
      </c>
    </row>
    <row r="298" spans="1:14" x14ac:dyDescent="0.35">
      <c r="A298">
        <f>MID(H298,3,2)+2000</f>
        <v>2015</v>
      </c>
      <c r="B298">
        <f>MID(H298,5,2)*1</f>
        <v>3</v>
      </c>
      <c r="C298">
        <f>MID(H298,7,2)*1</f>
        <v>28</v>
      </c>
      <c r="D298" t="s">
        <v>10</v>
      </c>
      <c r="E298" t="s">
        <v>247</v>
      </c>
      <c r="F298" t="s">
        <v>371</v>
      </c>
      <c r="G298" t="s">
        <v>227</v>
      </c>
      <c r="H298" t="s">
        <v>402</v>
      </c>
      <c r="I298">
        <v>2</v>
      </c>
      <c r="J298" t="s">
        <v>13</v>
      </c>
      <c r="L298" s="176">
        <f>-1*(ABS(IF((MID(H298,3,2)*1)&lt;13,VLOOKUP(F298,Station_pre2013,7),VLOOKUP(F298,Station_post2013,7))))</f>
        <v>-122.8</v>
      </c>
      <c r="M298">
        <f>IF((MID(H298,3,2)*1)&lt;13,VLOOKUP(F298,Station_pre2013,4),VLOOKUP(F298,Station_post2013,4))</f>
        <v>37.841666666666669</v>
      </c>
      <c r="N298">
        <v>117.42201852237646</v>
      </c>
    </row>
    <row r="299" spans="1:14" x14ac:dyDescent="0.35">
      <c r="A299">
        <f>MID(H299,3,2)+2000</f>
        <v>2015</v>
      </c>
      <c r="B299">
        <f>MID(H299,5,2)*1</f>
        <v>3</v>
      </c>
      <c r="C299">
        <f>MID(H299,7,2)*1</f>
        <v>20</v>
      </c>
      <c r="D299" t="s">
        <v>10</v>
      </c>
      <c r="E299" t="s">
        <v>43</v>
      </c>
      <c r="F299" t="s">
        <v>48</v>
      </c>
      <c r="G299" t="s">
        <v>227</v>
      </c>
      <c r="H299" t="s">
        <v>403</v>
      </c>
      <c r="I299">
        <v>3</v>
      </c>
      <c r="J299" t="s">
        <v>13</v>
      </c>
      <c r="L299" s="176">
        <f>-1*(ABS(IF((MID(H299,3,2)*1)&lt;13,VLOOKUP(F299,Station_pre2013,7),VLOOKUP(F299,Station_post2013,7))))</f>
        <v>-124.51333333333334</v>
      </c>
      <c r="M299">
        <f>IF((MID(H299,3,2)*1)&lt;13,VLOOKUP(F299,Station_pre2013,4),VLOOKUP(F299,Station_post2013,4))</f>
        <v>40.633333333333333</v>
      </c>
      <c r="N299">
        <v>118.1197267979108</v>
      </c>
    </row>
    <row r="300" spans="1:14" x14ac:dyDescent="0.35">
      <c r="A300">
        <f>MID(H300,3,2)+2000</f>
        <v>2013</v>
      </c>
      <c r="B300">
        <f>MID(H300,5,2)*1</f>
        <v>1</v>
      </c>
      <c r="C300">
        <f>MID(H300,7,2)*1</f>
        <v>12</v>
      </c>
      <c r="D300" t="s">
        <v>10</v>
      </c>
      <c r="E300" t="s">
        <v>11</v>
      </c>
      <c r="F300" t="s">
        <v>63</v>
      </c>
      <c r="G300" t="s">
        <v>8</v>
      </c>
      <c r="H300" t="s">
        <v>404</v>
      </c>
      <c r="I300">
        <v>3</v>
      </c>
      <c r="J300" t="s">
        <v>13</v>
      </c>
      <c r="L300" s="176">
        <f>-1*(ABS(IF((MID(H300,3,2)*1)&lt;13,VLOOKUP(F300,Station_pre2013,7),VLOOKUP(F300,Station_post2013,7))))</f>
        <v>-123.89333333333333</v>
      </c>
      <c r="M300">
        <f>IF((MID(H300,3,2)*1)&lt;13,VLOOKUP(F300,Station_pre2013,4),VLOOKUP(F300,Station_post2013,4))</f>
        <v>39.25</v>
      </c>
      <c r="N300">
        <v>118.38844697342688</v>
      </c>
    </row>
    <row r="301" spans="1:14" x14ac:dyDescent="0.35">
      <c r="A301">
        <f>MID(H301,3,2)+2000</f>
        <v>2014</v>
      </c>
      <c r="B301">
        <f>MID(H301,5,2)*1</f>
        <v>1</v>
      </c>
      <c r="C301">
        <f>MID(H301,7,2)*1</f>
        <v>25</v>
      </c>
      <c r="D301" t="s">
        <v>10</v>
      </c>
      <c r="E301" t="s">
        <v>22</v>
      </c>
      <c r="F301" t="s">
        <v>122</v>
      </c>
      <c r="G301" t="s">
        <v>201</v>
      </c>
      <c r="H301" t="s">
        <v>405</v>
      </c>
      <c r="I301">
        <v>3</v>
      </c>
      <c r="J301" t="s">
        <v>13</v>
      </c>
      <c r="L301" s="176">
        <f>-1*(ABS(IF((MID(H301,3,2)*1)&lt;13,VLOOKUP(F301,Station_pre2013,7),VLOOKUP(F301,Station_post2013,7))))</f>
        <v>-124.27833333333334</v>
      </c>
      <c r="M301">
        <f>IF((MID(H301,3,2)*1)&lt;13,VLOOKUP(F301,Station_pre2013,4),VLOOKUP(F301,Station_post2013,4))</f>
        <v>41.05833333333333</v>
      </c>
      <c r="N301">
        <v>118.89036126356427</v>
      </c>
    </row>
    <row r="302" spans="1:14" x14ac:dyDescent="0.35">
      <c r="A302">
        <f>MID(H302,3,2)+2000</f>
        <v>2014</v>
      </c>
      <c r="B302">
        <f>MID(H302,5,2)*1</f>
        <v>1</v>
      </c>
      <c r="C302">
        <f>MID(H302,7,2)*1</f>
        <v>5</v>
      </c>
      <c r="D302" t="s">
        <v>28</v>
      </c>
      <c r="E302" t="s">
        <v>85</v>
      </c>
      <c r="F302" t="s">
        <v>86</v>
      </c>
      <c r="G302" t="s">
        <v>201</v>
      </c>
      <c r="H302" t="s">
        <v>406</v>
      </c>
      <c r="I302">
        <v>1</v>
      </c>
      <c r="J302" t="s">
        <v>13</v>
      </c>
      <c r="L302" s="176">
        <f>-1*(ABS(IF((MID(H302,3,2)*1)&lt;13,VLOOKUP(F302,Station_pre2013,7),VLOOKUP(F302,Station_post2013,7))))</f>
        <v>-124.43333333333334</v>
      </c>
      <c r="M302">
        <f>IF((MID(H302,3,2)*1)&lt;13,VLOOKUP(F302,Station_pre2013,4),VLOOKUP(F302,Station_post2013,4))</f>
        <v>43.216666666666669</v>
      </c>
      <c r="N302">
        <v>123.3974177369583</v>
      </c>
    </row>
    <row r="303" spans="1:14" x14ac:dyDescent="0.35">
      <c r="A303">
        <f>MID(H303,3,2)+2000</f>
        <v>2011</v>
      </c>
      <c r="B303">
        <f>MID(H303,5,2)*1</f>
        <v>2</v>
      </c>
      <c r="C303">
        <f>MID(H303,7,2)*1</f>
        <v>12</v>
      </c>
      <c r="D303" t="s">
        <v>10</v>
      </c>
      <c r="E303" t="s">
        <v>74</v>
      </c>
      <c r="F303" t="s">
        <v>77</v>
      </c>
      <c r="G303" t="s">
        <v>147</v>
      </c>
      <c r="H303" t="s">
        <v>407</v>
      </c>
      <c r="I303">
        <v>2</v>
      </c>
      <c r="J303" t="s">
        <v>13</v>
      </c>
      <c r="L303" s="176">
        <f>-1*(ABS(IF((MID(H303,3,2)*1)&lt;13,VLOOKUP(F303,Station_pre2013,7),VLOOKUP(F303,Station_post2013,7))))</f>
        <v>-123.28</v>
      </c>
      <c r="M303">
        <f>IF((MID(H303,3,2)*1)&lt;13,VLOOKUP(F303,Station_pre2013,4),VLOOKUP(F303,Station_post2013,4))</f>
        <v>38.5</v>
      </c>
      <c r="N303">
        <v>128.67574308801343</v>
      </c>
    </row>
    <row r="304" spans="1:14" x14ac:dyDescent="0.35">
      <c r="A304">
        <f>MID(H304,3,2)+2000</f>
        <v>2011</v>
      </c>
      <c r="B304">
        <f>MID(H304,5,2)*1</f>
        <v>1</v>
      </c>
      <c r="C304">
        <f>MID(H304,7,2)*1</f>
        <v>3</v>
      </c>
      <c r="D304" t="s">
        <v>28</v>
      </c>
      <c r="E304" t="s">
        <v>82</v>
      </c>
      <c r="F304" t="s">
        <v>163</v>
      </c>
      <c r="G304" t="s">
        <v>80</v>
      </c>
      <c r="H304" t="s">
        <v>408</v>
      </c>
      <c r="I304">
        <v>2</v>
      </c>
      <c r="J304" t="s">
        <v>13</v>
      </c>
      <c r="L304" s="176">
        <f>-1*(ABS(IF((MID(H304,3,2)*1)&lt;13,VLOOKUP(F304,Station_pre2013,7),VLOOKUP(F304,Station_post2013,7))))</f>
        <v>-124.21166666666667</v>
      </c>
      <c r="M304">
        <f>IF((MID(H304,3,2)*1)&lt;13,VLOOKUP(F304,Station_pre2013,4),VLOOKUP(F304,Station_post2013,4))</f>
        <v>44</v>
      </c>
      <c r="N304">
        <v>128.99227246532317</v>
      </c>
    </row>
    <row r="305" spans="1:14" x14ac:dyDescent="0.35">
      <c r="A305">
        <f>MID(H305,3,2)+2000</f>
        <v>2013</v>
      </c>
      <c r="B305">
        <f>MID(H305,5,2)*1</f>
        <v>1</v>
      </c>
      <c r="C305">
        <f>MID(H305,7,2)*1</f>
        <v>54</v>
      </c>
      <c r="D305" t="s">
        <v>10</v>
      </c>
      <c r="E305" t="s">
        <v>334</v>
      </c>
      <c r="F305" t="s">
        <v>340</v>
      </c>
      <c r="G305" t="s">
        <v>190</v>
      </c>
      <c r="H305" t="s">
        <v>409</v>
      </c>
      <c r="I305">
        <v>5</v>
      </c>
      <c r="J305" t="s">
        <v>13</v>
      </c>
      <c r="L305" s="176">
        <f>-1*(ABS(IF((MID(H305,3,2)*1)&lt;13,VLOOKUP(F305,Station_pre2013,7),VLOOKUP(F305,Station_post2013,7))))</f>
        <v>-123.01</v>
      </c>
      <c r="M305">
        <f>IF((MID(H305,3,2)*1)&lt;13,VLOOKUP(F305,Station_pre2013,4),VLOOKUP(F305,Station_post2013,4))</f>
        <v>37.5</v>
      </c>
      <c r="N305">
        <v>129.47941279408244</v>
      </c>
    </row>
    <row r="306" spans="1:14" x14ac:dyDescent="0.35">
      <c r="A306">
        <f>MID(H306,3,2)+2000</f>
        <v>2012</v>
      </c>
      <c r="B306">
        <f>MID(H306,5,2)*1</f>
        <v>1</v>
      </c>
      <c r="C306">
        <f>MID(H306,7,2)*1</f>
        <v>42</v>
      </c>
      <c r="D306" t="s">
        <v>10</v>
      </c>
      <c r="E306" t="s">
        <v>74</v>
      </c>
      <c r="F306" t="s">
        <v>75</v>
      </c>
      <c r="G306" t="s">
        <v>167</v>
      </c>
      <c r="H306" t="s">
        <v>410</v>
      </c>
      <c r="I306">
        <v>1</v>
      </c>
      <c r="J306" t="s">
        <v>13</v>
      </c>
      <c r="L306" s="176">
        <f>-1*(ABS(IF((MID(H306,3,2)*1)&lt;13,VLOOKUP(F306,Station_pre2013,7),VLOOKUP(F306,Station_post2013,7))))</f>
        <v>-123.24583333333334</v>
      </c>
      <c r="M306">
        <f>IF((MID(H306,3,2)*1)&lt;13,VLOOKUP(F306,Station_pre2013,4),VLOOKUP(F306,Station_post2013,4))</f>
        <v>38.5</v>
      </c>
      <c r="N306">
        <v>132.06350085856391</v>
      </c>
    </row>
    <row r="307" spans="1:14" x14ac:dyDescent="0.35">
      <c r="A307">
        <f>MID(H307,3,2)+2000</f>
        <v>2012</v>
      </c>
      <c r="B307">
        <f>MID(H307,5,2)*1</f>
        <v>1</v>
      </c>
      <c r="C307">
        <f>MID(H307,7,2)*1</f>
        <v>43</v>
      </c>
      <c r="D307" t="s">
        <v>10</v>
      </c>
      <c r="E307" t="s">
        <v>74</v>
      </c>
      <c r="F307" t="s">
        <v>77</v>
      </c>
      <c r="G307" t="s">
        <v>167</v>
      </c>
      <c r="H307" t="s">
        <v>411</v>
      </c>
      <c r="I307">
        <v>2</v>
      </c>
      <c r="J307" t="s">
        <v>13</v>
      </c>
      <c r="L307" s="176">
        <f>-1*(ABS(IF((MID(H307,3,2)*1)&lt;13,VLOOKUP(F307,Station_pre2013,7),VLOOKUP(F307,Station_post2013,7))))</f>
        <v>-123.28</v>
      </c>
      <c r="M307">
        <f>IF((MID(H307,3,2)*1)&lt;13,VLOOKUP(F307,Station_pre2013,4),VLOOKUP(F307,Station_post2013,4))</f>
        <v>38.5</v>
      </c>
      <c r="N307">
        <v>134.17137160943111</v>
      </c>
    </row>
    <row r="308" spans="1:14" x14ac:dyDescent="0.35">
      <c r="A308">
        <f>MID(H308,3,2)+2000</f>
        <v>2015</v>
      </c>
      <c r="B308">
        <f>MID(H308,5,2)*1</f>
        <v>3</v>
      </c>
      <c r="C308">
        <f>MID(H308,7,2)*1</f>
        <v>14</v>
      </c>
      <c r="D308" t="s">
        <v>10</v>
      </c>
      <c r="E308" t="s">
        <v>35</v>
      </c>
      <c r="F308" t="s">
        <v>38</v>
      </c>
      <c r="G308" t="s">
        <v>227</v>
      </c>
      <c r="H308" t="s">
        <v>317</v>
      </c>
      <c r="I308">
        <v>2</v>
      </c>
      <c r="J308" t="s">
        <v>218</v>
      </c>
      <c r="L308" s="176">
        <f>-1*(ABS(IF((MID(H308,3,2)*1)&lt;13,VLOOKUP(F308,Station_pre2013,7),VLOOKUP(F308,Station_post2013,7))))</f>
        <v>-124.35416666666667</v>
      </c>
      <c r="M308">
        <f>IF((MID(H308,3,2)*1)&lt;13,VLOOKUP(F308,Station_pre2013,4),VLOOKUP(F308,Station_post2013,4))</f>
        <v>41.9</v>
      </c>
      <c r="N308">
        <v>139.26568999819136</v>
      </c>
    </row>
    <row r="309" spans="1:14" x14ac:dyDescent="0.35">
      <c r="A309">
        <f>MID(H309,3,2)+2000</f>
        <v>2013</v>
      </c>
      <c r="B309">
        <f>MID(H309,5,2)*1</f>
        <v>1</v>
      </c>
      <c r="C309">
        <f>MID(H309,7,2)*1</f>
        <v>7</v>
      </c>
      <c r="D309" t="s">
        <v>10</v>
      </c>
      <c r="E309" t="s">
        <v>247</v>
      </c>
      <c r="F309" t="s">
        <v>371</v>
      </c>
      <c r="G309" t="s">
        <v>8</v>
      </c>
      <c r="H309" t="s">
        <v>412</v>
      </c>
      <c r="I309">
        <v>2</v>
      </c>
      <c r="J309" t="s">
        <v>13</v>
      </c>
      <c r="L309" s="176">
        <f>-1*(ABS(IF((MID(H309,3,2)*1)&lt;13,VLOOKUP(F309,Station_pre2013,7),VLOOKUP(F309,Station_post2013,7))))</f>
        <v>-122.8</v>
      </c>
      <c r="M309">
        <f>IF((MID(H309,3,2)*1)&lt;13,VLOOKUP(F309,Station_pre2013,4),VLOOKUP(F309,Station_post2013,4))</f>
        <v>37.841666666666669</v>
      </c>
      <c r="N309">
        <v>140.14099919429037</v>
      </c>
    </row>
    <row r="310" spans="1:14" x14ac:dyDescent="0.35">
      <c r="A310">
        <f>MID(H310,3,2)+2000</f>
        <v>2015</v>
      </c>
      <c r="B310">
        <f>MID(H310,5,2)*1</f>
        <v>3</v>
      </c>
      <c r="C310">
        <f>MID(H310,7,2)*1</f>
        <v>24</v>
      </c>
      <c r="D310" t="s">
        <v>10</v>
      </c>
      <c r="E310" t="s">
        <v>11</v>
      </c>
      <c r="F310" t="s">
        <v>61</v>
      </c>
      <c r="G310" t="s">
        <v>227</v>
      </c>
      <c r="H310" t="s">
        <v>378</v>
      </c>
      <c r="I310">
        <v>2</v>
      </c>
      <c r="J310" t="s">
        <v>13</v>
      </c>
      <c r="L310" s="176">
        <f>-1*(ABS(IF((MID(H310,3,2)*1)&lt;13,VLOOKUP(F310,Station_pre2013,7),VLOOKUP(F310,Station_post2013,7))))</f>
        <v>-123.82916666666667</v>
      </c>
      <c r="M310">
        <f>IF((MID(H310,3,2)*1)&lt;13,VLOOKUP(F310,Station_pre2013,4),VLOOKUP(F310,Station_post2013,4))</f>
        <v>39.25</v>
      </c>
      <c r="N310">
        <v>141.04940759248811</v>
      </c>
    </row>
    <row r="311" spans="1:14" x14ac:dyDescent="0.35">
      <c r="A311">
        <f>MID(H311,3,2)+2000</f>
        <v>2014</v>
      </c>
      <c r="B311">
        <f>MID(H311,5,2)*1</f>
        <v>1</v>
      </c>
      <c r="C311">
        <f>MID(H311,7,2)*1</f>
        <v>19</v>
      </c>
      <c r="D311" t="s">
        <v>10</v>
      </c>
      <c r="E311" t="s">
        <v>118</v>
      </c>
      <c r="F311" t="s">
        <v>272</v>
      </c>
      <c r="G311" t="s">
        <v>201</v>
      </c>
      <c r="H311" t="s">
        <v>413</v>
      </c>
      <c r="I311">
        <v>2</v>
      </c>
      <c r="J311" t="s">
        <v>13</v>
      </c>
      <c r="L311" s="176">
        <f>-1*(ABS(IF((MID(H311,3,2)*1)&lt;13,VLOOKUP(F311,Station_pre2013,7),VLOOKUP(F311,Station_post2013,7))))</f>
        <v>-124.2</v>
      </c>
      <c r="M311">
        <f>IF((MID(H311,3,2)*1)&lt;13,VLOOKUP(F311,Station_pre2013,4),VLOOKUP(F311,Station_post2013,4))</f>
        <v>41.35</v>
      </c>
      <c r="N311">
        <v>142.49566570560995</v>
      </c>
    </row>
    <row r="312" spans="1:14" x14ac:dyDescent="0.35">
      <c r="A312">
        <f>MID(H312,3,2)+2000</f>
        <v>2015</v>
      </c>
      <c r="B312">
        <f>MID(H312,5,2)*1</f>
        <v>1</v>
      </c>
      <c r="C312">
        <f>MID(H312,7,2)*1</f>
        <v>38</v>
      </c>
      <c r="D312" t="s">
        <v>28</v>
      </c>
      <c r="E312" t="s">
        <v>85</v>
      </c>
      <c r="F312" t="s">
        <v>88</v>
      </c>
      <c r="G312" t="s">
        <v>215</v>
      </c>
      <c r="H312" t="s">
        <v>414</v>
      </c>
      <c r="I312">
        <v>3</v>
      </c>
      <c r="J312" t="s">
        <v>13</v>
      </c>
      <c r="L312" s="176">
        <f>-1*(ABS(IF((MID(H312,3,2)*1)&lt;13,VLOOKUP(F312,Station_pre2013,7),VLOOKUP(F312,Station_post2013,7))))</f>
        <v>-124.56333333333333</v>
      </c>
      <c r="M312">
        <f>IF((MID(H312,3,2)*1)&lt;13,VLOOKUP(F312,Station_pre2013,4),VLOOKUP(F312,Station_post2013,4))</f>
        <v>43.216666666666669</v>
      </c>
      <c r="N312">
        <v>144.4043321299639</v>
      </c>
    </row>
    <row r="313" spans="1:14" x14ac:dyDescent="0.35">
      <c r="A313">
        <f>MID(H313,3,2)+2000</f>
        <v>2015</v>
      </c>
      <c r="B313">
        <f>MID(H313,5,2)*1</f>
        <v>3</v>
      </c>
      <c r="C313">
        <f>MID(H313,7,2)*1</f>
        <v>1</v>
      </c>
      <c r="D313" t="s">
        <v>229</v>
      </c>
      <c r="E313" t="s">
        <v>256</v>
      </c>
      <c r="F313" t="s">
        <v>257</v>
      </c>
      <c r="G313" t="s">
        <v>227</v>
      </c>
      <c r="H313" t="s">
        <v>255</v>
      </c>
      <c r="I313">
        <v>3</v>
      </c>
      <c r="J313" t="s">
        <v>218</v>
      </c>
      <c r="L313" s="176">
        <f>-1*(ABS(IF((MID(H313,3,2)*1)&lt;13,VLOOKUP(F313,Station_pre2013,7),VLOOKUP(F313,Station_post2013,7))))</f>
        <v>-124.87</v>
      </c>
      <c r="M313">
        <f>IF((MID(H313,3,2)*1)&lt;13,VLOOKUP(F313,Station_pre2013,4),VLOOKUP(F313,Station_post2013,4))</f>
        <v>47.92</v>
      </c>
      <c r="N313">
        <v>155.28921313183952</v>
      </c>
    </row>
    <row r="314" spans="1:14" x14ac:dyDescent="0.35">
      <c r="A314">
        <f>MID(H314,3,2)+2000</f>
        <v>2012</v>
      </c>
      <c r="B314">
        <f>MID(H314,5,2)*1</f>
        <v>1</v>
      </c>
      <c r="C314">
        <f>MID(H314,7,2)*1</f>
        <v>56</v>
      </c>
      <c r="D314" t="s">
        <v>10</v>
      </c>
      <c r="E314" t="s">
        <v>334</v>
      </c>
      <c r="F314" t="s">
        <v>340</v>
      </c>
      <c r="G314" t="s">
        <v>167</v>
      </c>
      <c r="H314" t="s">
        <v>415</v>
      </c>
      <c r="I314">
        <v>5</v>
      </c>
      <c r="J314" t="s">
        <v>13</v>
      </c>
      <c r="L314" s="176">
        <f>-1*(ABS(IF((MID(H314,3,2)*1)&lt;13,VLOOKUP(F314,Station_pre2013,7),VLOOKUP(F314,Station_post2013,7))))</f>
        <v>-123</v>
      </c>
      <c r="M314">
        <f>IF((MID(H314,3,2)*1)&lt;13,VLOOKUP(F314,Station_pre2013,4),VLOOKUP(F314,Station_post2013,4))</f>
        <v>37.5</v>
      </c>
      <c r="N314">
        <v>166.40275532770156</v>
      </c>
    </row>
    <row r="315" spans="1:14" x14ac:dyDescent="0.35">
      <c r="A315">
        <f>MID(H315,3,2)+2000</f>
        <v>2013</v>
      </c>
      <c r="B315">
        <f>MID(H315,5,2)*1</f>
        <v>1</v>
      </c>
      <c r="C315">
        <f>MID(H315,7,2)*1</f>
        <v>17</v>
      </c>
      <c r="D315" t="s">
        <v>10</v>
      </c>
      <c r="E315" t="s">
        <v>109</v>
      </c>
      <c r="F315" t="s">
        <v>116</v>
      </c>
      <c r="G315" t="s">
        <v>190</v>
      </c>
      <c r="H315" t="s">
        <v>416</v>
      </c>
      <c r="I315">
        <v>4</v>
      </c>
      <c r="J315" t="s">
        <v>13</v>
      </c>
      <c r="L315" s="176">
        <f>-1*(ABS(IF((MID(H315,3,2)*1)&lt;13,VLOOKUP(F315,Station_pre2013,7),VLOOKUP(F315,Station_post2013,7))))</f>
        <v>-124.44166666666666</v>
      </c>
      <c r="M315">
        <f>IF((MID(H315,3,2)*1)&lt;13,VLOOKUP(F315,Station_pre2013,4),VLOOKUP(F315,Station_post2013,4))</f>
        <v>41.583333333333336</v>
      </c>
      <c r="N315">
        <v>171.65601644876611</v>
      </c>
    </row>
    <row r="316" spans="1:14" x14ac:dyDescent="0.35">
      <c r="A316">
        <f>MID(H316,3,2)+2000</f>
        <v>2015</v>
      </c>
      <c r="B316">
        <f>MID(H316,5,2)*1</f>
        <v>3</v>
      </c>
      <c r="C316">
        <f>MID(H316,7,2)*1</f>
        <v>15</v>
      </c>
      <c r="D316" t="s">
        <v>10</v>
      </c>
      <c r="E316" t="s">
        <v>109</v>
      </c>
      <c r="F316" t="s">
        <v>110</v>
      </c>
      <c r="G316" t="s">
        <v>227</v>
      </c>
      <c r="H316" t="s">
        <v>374</v>
      </c>
      <c r="I316">
        <v>1</v>
      </c>
      <c r="J316" t="s">
        <v>13</v>
      </c>
      <c r="L316" s="176">
        <f>-1*(ABS(IF((MID(H316,3,2)*1)&lt;13,VLOOKUP(F316,Station_pre2013,7),VLOOKUP(F316,Station_post2013,7))))</f>
        <v>-124.15833333333333</v>
      </c>
      <c r="M316">
        <f>IF((MID(H316,3,2)*1)&lt;13,VLOOKUP(F316,Station_pre2013,4),VLOOKUP(F316,Station_post2013,4))</f>
        <v>41.583333333333336</v>
      </c>
      <c r="N316">
        <v>190.07431905875197</v>
      </c>
    </row>
    <row r="317" spans="1:14" x14ac:dyDescent="0.35">
      <c r="A317">
        <f>MID(H317,3,2)+2000</f>
        <v>2014</v>
      </c>
      <c r="B317">
        <f>MID(H317,5,2)*1</f>
        <v>1</v>
      </c>
      <c r="C317">
        <f>MID(H317,7,2)*1</f>
        <v>31</v>
      </c>
      <c r="D317" t="s">
        <v>10</v>
      </c>
      <c r="E317" t="s">
        <v>43</v>
      </c>
      <c r="F317" t="s">
        <v>129</v>
      </c>
      <c r="G317" t="s">
        <v>201</v>
      </c>
      <c r="H317" t="s">
        <v>417</v>
      </c>
      <c r="I317">
        <v>4</v>
      </c>
      <c r="J317" t="s">
        <v>13</v>
      </c>
      <c r="L317" s="176">
        <f>-1*(ABS(IF((MID(H317,3,2)*1)&lt;13,VLOOKUP(F317,Station_pre2013,7),VLOOKUP(F317,Station_post2013,7))))</f>
        <v>-124.62333333333333</v>
      </c>
      <c r="M317">
        <f>IF((MID(H317,3,2)*1)&lt;13,VLOOKUP(F317,Station_pre2013,4),VLOOKUP(F317,Station_post2013,4))</f>
        <v>40.633333333333333</v>
      </c>
      <c r="N317">
        <v>195.85265956880332</v>
      </c>
    </row>
    <row r="318" spans="1:14" x14ac:dyDescent="0.35">
      <c r="A318">
        <f>MID(H318,3,2)+2000</f>
        <v>2013</v>
      </c>
      <c r="B318">
        <f>MID(H318,5,2)*1</f>
        <v>1</v>
      </c>
      <c r="C318">
        <f>MID(H318,7,2)*1</f>
        <v>21</v>
      </c>
      <c r="D318" t="s">
        <v>10</v>
      </c>
      <c r="E318" t="s">
        <v>118</v>
      </c>
      <c r="F318" t="s">
        <v>119</v>
      </c>
      <c r="G318" t="s">
        <v>190</v>
      </c>
      <c r="H318" t="s">
        <v>418</v>
      </c>
      <c r="I318">
        <v>4</v>
      </c>
      <c r="J318" t="s">
        <v>13</v>
      </c>
      <c r="L318" s="176">
        <f>-1*(ABS(IF((MID(H318,3,2)*1)&lt;13,VLOOKUP(F318,Station_pre2013,7),VLOOKUP(F318,Station_post2013,7))))</f>
        <v>-124.36499999999999</v>
      </c>
      <c r="M318">
        <f>IF((MID(H318,3,2)*1)&lt;13,VLOOKUP(F318,Station_pre2013,4),VLOOKUP(F318,Station_post2013,4))</f>
        <v>41.35</v>
      </c>
      <c r="N318">
        <v>202.24598528133561</v>
      </c>
    </row>
    <row r="319" spans="1:14" x14ac:dyDescent="0.35">
      <c r="A319">
        <f>MID(H319,3,2)+2000</f>
        <v>2014</v>
      </c>
      <c r="B319">
        <f>MID(H319,5,2)*1</f>
        <v>1</v>
      </c>
      <c r="C319">
        <f>MID(H319,7,2)*1</f>
        <v>47</v>
      </c>
      <c r="D319" t="s">
        <v>10</v>
      </c>
      <c r="E319" t="s">
        <v>74</v>
      </c>
      <c r="F319" t="s">
        <v>75</v>
      </c>
      <c r="G319" t="s">
        <v>201</v>
      </c>
      <c r="H319" t="s">
        <v>419</v>
      </c>
      <c r="I319">
        <v>1</v>
      </c>
      <c r="J319" t="s">
        <v>13</v>
      </c>
      <c r="L319" s="176">
        <f>-1*(ABS(IF((MID(H319,3,2)*1)&lt;13,VLOOKUP(F319,Station_pre2013,7),VLOOKUP(F319,Station_post2013,7))))</f>
        <v>-123.24666666666667</v>
      </c>
      <c r="M319">
        <f>IF((MID(H319,3,2)*1)&lt;13,VLOOKUP(F319,Station_pre2013,4),VLOOKUP(F319,Station_post2013,4))</f>
        <v>38.5</v>
      </c>
      <c r="N319">
        <v>204.72547672947744</v>
      </c>
    </row>
    <row r="320" spans="1:14" x14ac:dyDescent="0.35">
      <c r="A320">
        <f>MID(H320,3,2)+2000</f>
        <v>2014</v>
      </c>
      <c r="B320">
        <f>MID(H320,5,2)*1</f>
        <v>1</v>
      </c>
      <c r="C320">
        <f>MID(H320,7,2)*1</f>
        <v>64</v>
      </c>
      <c r="D320" t="s">
        <v>10</v>
      </c>
      <c r="E320" t="s">
        <v>334</v>
      </c>
      <c r="F320" t="s">
        <v>335</v>
      </c>
      <c r="G320" t="s">
        <v>201</v>
      </c>
      <c r="H320" t="s">
        <v>420</v>
      </c>
      <c r="I320">
        <v>4</v>
      </c>
      <c r="J320" t="s">
        <v>13</v>
      </c>
      <c r="L320" s="176">
        <f>-1*(ABS(IF((MID(H320,3,2)*1)&lt;13,VLOOKUP(F320,Station_pre2013,7),VLOOKUP(F320,Station_post2013,7))))</f>
        <v>-122.905</v>
      </c>
      <c r="M320">
        <f>IF((MID(H320,3,2)*1)&lt;13,VLOOKUP(F320,Station_pre2013,4),VLOOKUP(F320,Station_post2013,4))</f>
        <v>37.5</v>
      </c>
      <c r="N320">
        <v>209.10094003997651</v>
      </c>
    </row>
    <row r="321" spans="1:14" x14ac:dyDescent="0.35">
      <c r="A321">
        <f>MID(H321,3,2)+2000</f>
        <v>2013</v>
      </c>
      <c r="B321">
        <f>MID(H321,5,2)*1</f>
        <v>1</v>
      </c>
      <c r="C321">
        <f>MID(H321,7,2)*1</f>
        <v>2</v>
      </c>
      <c r="D321" t="s">
        <v>28</v>
      </c>
      <c r="E321" t="s">
        <v>82</v>
      </c>
      <c r="F321" t="s">
        <v>161</v>
      </c>
      <c r="G321" t="s">
        <v>190</v>
      </c>
      <c r="H321" t="s">
        <v>421</v>
      </c>
      <c r="I321">
        <v>1</v>
      </c>
      <c r="J321" t="s">
        <v>13</v>
      </c>
      <c r="L321" s="176">
        <f>-1*(ABS(IF((MID(H321,3,2)*1)&lt;13,VLOOKUP(F321,Station_pre2013,7),VLOOKUP(F321,Station_post2013,7))))</f>
        <v>-124.17083333333333</v>
      </c>
      <c r="M321">
        <f>IF((MID(H321,3,2)*1)&lt;13,VLOOKUP(F321,Station_pre2013,4),VLOOKUP(F321,Station_post2013,4))</f>
        <v>44</v>
      </c>
      <c r="N321">
        <v>214.07430701740557</v>
      </c>
    </row>
    <row r="322" spans="1:14" x14ac:dyDescent="0.35">
      <c r="A322">
        <f>MID(H322,3,2)+2000</f>
        <v>2013</v>
      </c>
      <c r="B322">
        <f>MID(H322,5,2)*1</f>
        <v>1</v>
      </c>
      <c r="C322">
        <f>MID(H322,7,2)*1</f>
        <v>16</v>
      </c>
      <c r="D322" t="s">
        <v>10</v>
      </c>
      <c r="E322" t="s">
        <v>17</v>
      </c>
      <c r="F322" t="s">
        <v>183</v>
      </c>
      <c r="G322" t="s">
        <v>8</v>
      </c>
      <c r="H322" t="s">
        <v>422</v>
      </c>
      <c r="I322">
        <v>2</v>
      </c>
      <c r="J322" t="s">
        <v>13</v>
      </c>
      <c r="L322" s="176">
        <f>-1*(ABS(IF((MID(H322,3,2)*1)&lt;13,VLOOKUP(F322,Station_pre2013,7),VLOOKUP(F322,Station_post2013,7))))</f>
        <v>-124.23333333333333</v>
      </c>
      <c r="M322">
        <f>IF((MID(H322,3,2)*1)&lt;13,VLOOKUP(F322,Station_pre2013,4),VLOOKUP(F322,Station_post2013,4))</f>
        <v>40.133333333333333</v>
      </c>
      <c r="N322">
        <v>224.80723191860295</v>
      </c>
    </row>
    <row r="323" spans="1:14" x14ac:dyDescent="0.35">
      <c r="A323">
        <f>MID(H323,3,2)+2000</f>
        <v>2012</v>
      </c>
      <c r="B323">
        <f>MID(H323,5,2)*1</f>
        <v>1</v>
      </c>
      <c r="C323">
        <f>MID(H323,7,2)*1</f>
        <v>24</v>
      </c>
      <c r="D323" t="s">
        <v>10</v>
      </c>
      <c r="E323" t="s">
        <v>118</v>
      </c>
      <c r="F323" t="s">
        <v>276</v>
      </c>
      <c r="G323" t="s">
        <v>167</v>
      </c>
      <c r="H323" t="s">
        <v>423</v>
      </c>
      <c r="I323">
        <v>3</v>
      </c>
      <c r="J323" t="s">
        <v>13</v>
      </c>
      <c r="L323" s="176">
        <f>-1*(ABS(IF((MID(H323,3,2)*1)&lt;13,VLOOKUP(F323,Station_pre2013,7),VLOOKUP(F323,Station_post2013,7))))</f>
        <v>-124.30833333333334</v>
      </c>
      <c r="M323">
        <f>IF((MID(H323,3,2)*1)&lt;13,VLOOKUP(F323,Station_pre2013,4),VLOOKUP(F323,Station_post2013,4))</f>
        <v>41.35</v>
      </c>
      <c r="N323">
        <v>228.87681869928053</v>
      </c>
    </row>
    <row r="324" spans="1:14" x14ac:dyDescent="0.35">
      <c r="A324">
        <f>MID(H324,3,2)+2000</f>
        <v>2015</v>
      </c>
      <c r="B324">
        <f>MID(H324,5,2)*1</f>
        <v>3</v>
      </c>
      <c r="C324">
        <f>MID(H324,7,2)*1</f>
        <v>24</v>
      </c>
      <c r="D324" t="s">
        <v>10</v>
      </c>
      <c r="E324" t="s">
        <v>11</v>
      </c>
      <c r="F324" t="s">
        <v>61</v>
      </c>
      <c r="G324" t="s">
        <v>227</v>
      </c>
      <c r="H324" t="s">
        <v>378</v>
      </c>
      <c r="I324">
        <v>2</v>
      </c>
      <c r="J324" t="s">
        <v>218</v>
      </c>
      <c r="L324" s="176">
        <f>-1*(ABS(IF((MID(H324,3,2)*1)&lt;13,VLOOKUP(F324,Station_pre2013,7),VLOOKUP(F324,Station_post2013,7))))</f>
        <v>-123.82916666666667</v>
      </c>
      <c r="M324">
        <f>IF((MID(H324,3,2)*1)&lt;13,VLOOKUP(F324,Station_pre2013,4),VLOOKUP(F324,Station_post2013,4))</f>
        <v>39.25</v>
      </c>
      <c r="N324">
        <v>233.4734173837636</v>
      </c>
    </row>
    <row r="325" spans="1:14" x14ac:dyDescent="0.35">
      <c r="A325">
        <f>MID(H325,3,2)+2000</f>
        <v>2014</v>
      </c>
      <c r="B325">
        <f>MID(H325,5,2)*1</f>
        <v>1</v>
      </c>
      <c r="C325">
        <f>MID(H325,7,2)*1</f>
        <v>69</v>
      </c>
      <c r="D325" t="s">
        <v>10</v>
      </c>
      <c r="E325" t="s">
        <v>145</v>
      </c>
      <c r="F325" t="s">
        <v>425</v>
      </c>
      <c r="G325" t="s">
        <v>201</v>
      </c>
      <c r="H325" t="s">
        <v>424</v>
      </c>
      <c r="I325">
        <v>4</v>
      </c>
      <c r="J325" t="s">
        <v>13</v>
      </c>
      <c r="L325" s="176">
        <f>-1*(ABS(IF((MID(H325,3,2)*1)&lt;13,VLOOKUP(F325,Station_pre2013,7),VLOOKUP(F325,Station_post2013,7))))</f>
        <v>-122.63833333333334</v>
      </c>
      <c r="M325">
        <f>IF((MID(H325,3,2)*1)&lt;13,VLOOKUP(F325,Station_pre2013,4),VLOOKUP(F325,Station_post2013,4))</f>
        <v>37.166666666666664</v>
      </c>
      <c r="N325">
        <v>234.39264534598723</v>
      </c>
    </row>
    <row r="326" spans="1:14" x14ac:dyDescent="0.35">
      <c r="A326">
        <f>MID(H326,3,2)+2000</f>
        <v>2013</v>
      </c>
      <c r="B326">
        <f>MID(H326,5,2)*1</f>
        <v>1</v>
      </c>
      <c r="C326">
        <f>MID(H326,7,2)*1</f>
        <v>4</v>
      </c>
      <c r="D326" t="s">
        <v>28</v>
      </c>
      <c r="E326" t="s">
        <v>82</v>
      </c>
      <c r="F326" t="s">
        <v>83</v>
      </c>
      <c r="G326" t="s">
        <v>190</v>
      </c>
      <c r="H326" t="s">
        <v>426</v>
      </c>
      <c r="I326">
        <v>3</v>
      </c>
      <c r="J326" t="s">
        <v>13</v>
      </c>
      <c r="L326" s="176">
        <f>-1*(ABS(IF((MID(H326,3,2)*1)&lt;13,VLOOKUP(F326,Station_pre2013,7),VLOOKUP(F326,Station_post2013,7))))</f>
        <v>-124.27500000000001</v>
      </c>
      <c r="M326">
        <f>IF((MID(H326,3,2)*1)&lt;13,VLOOKUP(F326,Station_pre2013,4),VLOOKUP(F326,Station_post2013,4))</f>
        <v>44</v>
      </c>
      <c r="N326">
        <v>235.18989624205744</v>
      </c>
    </row>
    <row r="327" spans="1:14" x14ac:dyDescent="0.35">
      <c r="A327">
        <f>MID(H327,3,2)+2000</f>
        <v>2012</v>
      </c>
      <c r="B327">
        <f>MID(H327,5,2)*1</f>
        <v>1</v>
      </c>
      <c r="C327">
        <f>MID(H327,7,2)*1</f>
        <v>2</v>
      </c>
      <c r="D327" t="s">
        <v>28</v>
      </c>
      <c r="E327" t="s">
        <v>82</v>
      </c>
      <c r="F327" t="s">
        <v>163</v>
      </c>
      <c r="G327" t="s">
        <v>167</v>
      </c>
      <c r="H327" t="s">
        <v>427</v>
      </c>
      <c r="I327">
        <v>2</v>
      </c>
      <c r="J327" t="s">
        <v>13</v>
      </c>
      <c r="L327" s="176">
        <f>-1*(ABS(IF((MID(H327,3,2)*1)&lt;13,VLOOKUP(F327,Station_pre2013,7),VLOOKUP(F327,Station_post2013,7))))</f>
        <v>-124.21166666666667</v>
      </c>
      <c r="M327">
        <f>IF((MID(H327,3,2)*1)&lt;13,VLOOKUP(F327,Station_pre2013,4),VLOOKUP(F327,Station_post2013,4))</f>
        <v>44</v>
      </c>
      <c r="N327">
        <v>235.62933044150751</v>
      </c>
    </row>
    <row r="328" spans="1:14" x14ac:dyDescent="0.35">
      <c r="A328">
        <f>MID(H328,3,2)+2000</f>
        <v>2010</v>
      </c>
      <c r="B328">
        <f>MID(H328,5,2)*1</f>
        <v>1</v>
      </c>
      <c r="C328">
        <f>MID(H328,7,2)*1</f>
        <v>56</v>
      </c>
      <c r="D328" t="s">
        <v>10</v>
      </c>
      <c r="E328" t="s">
        <v>247</v>
      </c>
      <c r="F328" t="s">
        <v>360</v>
      </c>
      <c r="G328" t="s">
        <v>26</v>
      </c>
      <c r="H328" t="s">
        <v>428</v>
      </c>
      <c r="I328">
        <v>3</v>
      </c>
      <c r="J328" t="s">
        <v>13</v>
      </c>
      <c r="L328" s="176">
        <f>-1*(ABS(IF((MID(H328,3,2)*1)&lt;13,VLOOKUP(F328,Station_pre2013,7),VLOOKUP(F328,Station_post2013,7))))</f>
        <v>-123.02500000000001</v>
      </c>
      <c r="M328">
        <f>IF((MID(H328,3,2)*1)&lt;13,VLOOKUP(F328,Station_pre2013,4),VLOOKUP(F328,Station_post2013,4))</f>
        <v>37.841666666666669</v>
      </c>
      <c r="N328">
        <v>243.32770334629737</v>
      </c>
    </row>
    <row r="329" spans="1:14" x14ac:dyDescent="0.35">
      <c r="A329">
        <f>MID(H329,3,2)+2000</f>
        <v>2015</v>
      </c>
      <c r="B329">
        <f>MID(H329,5,2)*1</f>
        <v>3</v>
      </c>
      <c r="C329">
        <f>MID(H329,7,2)*1</f>
        <v>4</v>
      </c>
      <c r="D329" t="s">
        <v>229</v>
      </c>
      <c r="E329" t="s">
        <v>430</v>
      </c>
      <c r="F329" t="s">
        <v>431</v>
      </c>
      <c r="G329" t="s">
        <v>227</v>
      </c>
      <c r="H329" t="s">
        <v>429</v>
      </c>
      <c r="I329">
        <v>2</v>
      </c>
      <c r="J329" t="s">
        <v>219</v>
      </c>
      <c r="L329" s="176">
        <f>-1*(ABS(IF((MID(H329,3,2)*1)&lt;13,VLOOKUP(F329,Station_pre2013,7),VLOOKUP(F329,Station_post2013,7))))</f>
        <v>-124.29</v>
      </c>
      <c r="M329">
        <f>IF((MID(H329,3,2)*1)&lt;13,VLOOKUP(F329,Station_pre2013,4),VLOOKUP(F329,Station_post2013,4))</f>
        <v>46.67</v>
      </c>
      <c r="N329">
        <v>275.08642095525585</v>
      </c>
    </row>
    <row r="330" spans="1:14" x14ac:dyDescent="0.35">
      <c r="A330">
        <f>MID(H330,3,2)+2000</f>
        <v>2013</v>
      </c>
      <c r="B330">
        <f>MID(H330,5,2)*1</f>
        <v>1</v>
      </c>
      <c r="C330">
        <f>MID(H330,7,2)*1</f>
        <v>43</v>
      </c>
      <c r="D330" t="s">
        <v>10</v>
      </c>
      <c r="E330" t="s">
        <v>74</v>
      </c>
      <c r="F330" t="s">
        <v>386</v>
      </c>
      <c r="G330" t="s">
        <v>190</v>
      </c>
      <c r="H330" t="s">
        <v>432</v>
      </c>
      <c r="I330">
        <v>3</v>
      </c>
      <c r="J330" t="s">
        <v>13</v>
      </c>
      <c r="L330" s="176">
        <f>-1*(ABS(IF((MID(H330,3,2)*1)&lt;13,VLOOKUP(F330,Station_pre2013,7),VLOOKUP(F330,Station_post2013,7))))</f>
        <v>-123.30833333333334</v>
      </c>
      <c r="M330">
        <f>IF((MID(H330,3,2)*1)&lt;13,VLOOKUP(F330,Station_pre2013,4),VLOOKUP(F330,Station_post2013,4))</f>
        <v>38.5</v>
      </c>
      <c r="N330">
        <v>280.90489875557535</v>
      </c>
    </row>
    <row r="331" spans="1:14" x14ac:dyDescent="0.35">
      <c r="A331">
        <f>MID(H331,3,2)+2000</f>
        <v>2014</v>
      </c>
      <c r="B331">
        <f>MID(H331,5,2)*1</f>
        <v>1</v>
      </c>
      <c r="C331">
        <f>MID(H331,7,2)*1</f>
        <v>50</v>
      </c>
      <c r="D331" t="s">
        <v>10</v>
      </c>
      <c r="E331" t="s">
        <v>74</v>
      </c>
      <c r="F331" t="s">
        <v>79</v>
      </c>
      <c r="G331" t="s">
        <v>201</v>
      </c>
      <c r="H331" t="s">
        <v>433</v>
      </c>
      <c r="I331">
        <v>4</v>
      </c>
      <c r="J331" t="s">
        <v>13</v>
      </c>
      <c r="L331" s="176">
        <f>-1*(ABS(IF((MID(H331,3,2)*1)&lt;13,VLOOKUP(F331,Station_pre2013,7),VLOOKUP(F331,Station_post2013,7))))</f>
        <v>-123.41500000000001</v>
      </c>
      <c r="M331">
        <f>IF((MID(H331,3,2)*1)&lt;13,VLOOKUP(F331,Station_pre2013,4),VLOOKUP(F331,Station_post2013,4))</f>
        <v>38.5</v>
      </c>
      <c r="N331">
        <v>286.80505231891283</v>
      </c>
    </row>
    <row r="332" spans="1:14" x14ac:dyDescent="0.35">
      <c r="A332">
        <f>MID(H332,3,2)+2000</f>
        <v>2013</v>
      </c>
      <c r="B332">
        <f>MID(H332,5,2)*1</f>
        <v>1</v>
      </c>
      <c r="C332">
        <f>MID(H332,7,2)*1</f>
        <v>31</v>
      </c>
      <c r="D332" t="s">
        <v>10</v>
      </c>
      <c r="E332" t="s">
        <v>17</v>
      </c>
      <c r="F332" t="s">
        <v>183</v>
      </c>
      <c r="G332" t="s">
        <v>190</v>
      </c>
      <c r="H332" t="s">
        <v>434</v>
      </c>
      <c r="I332">
        <v>2</v>
      </c>
      <c r="J332" t="s">
        <v>13</v>
      </c>
      <c r="L332" s="176">
        <f>-1*(ABS(IF((MID(H332,3,2)*1)&lt;13,VLOOKUP(F332,Station_pre2013,7),VLOOKUP(F332,Station_post2013,7))))</f>
        <v>-124.23333333333333</v>
      </c>
      <c r="M332">
        <f>IF((MID(H332,3,2)*1)&lt;13,VLOOKUP(F332,Station_pre2013,4),VLOOKUP(F332,Station_post2013,4))</f>
        <v>40.133333333333333</v>
      </c>
      <c r="N332">
        <v>293.85770145124752</v>
      </c>
    </row>
    <row r="333" spans="1:14" x14ac:dyDescent="0.35">
      <c r="A333">
        <f>MID(H333,3,2)+2000</f>
        <v>2014</v>
      </c>
      <c r="B333">
        <f>MID(H333,5,2)*1</f>
        <v>1</v>
      </c>
      <c r="C333">
        <f>MID(H333,7,2)*1</f>
        <v>9</v>
      </c>
      <c r="D333" t="s">
        <v>10</v>
      </c>
      <c r="E333" t="s">
        <v>35</v>
      </c>
      <c r="F333" t="s">
        <v>38</v>
      </c>
      <c r="G333" t="s">
        <v>201</v>
      </c>
      <c r="H333" t="s">
        <v>435</v>
      </c>
      <c r="I333">
        <v>2</v>
      </c>
      <c r="J333" t="s">
        <v>13</v>
      </c>
      <c r="L333" s="176">
        <f>-1*(ABS(IF((MID(H333,3,2)*1)&lt;13,VLOOKUP(F333,Station_pre2013,7),VLOOKUP(F333,Station_post2013,7))))</f>
        <v>-124.35416666666667</v>
      </c>
      <c r="M333">
        <f>IF((MID(H333,3,2)*1)&lt;13,VLOOKUP(F333,Station_pre2013,4),VLOOKUP(F333,Station_post2013,4))</f>
        <v>41.9</v>
      </c>
      <c r="N333">
        <v>298.47170510807501</v>
      </c>
    </row>
    <row r="334" spans="1:14" x14ac:dyDescent="0.35">
      <c r="A334">
        <f>MID(H334,3,2)+2000</f>
        <v>2011</v>
      </c>
      <c r="B334">
        <f>MID(H334,5,2)*1</f>
        <v>2</v>
      </c>
      <c r="C334">
        <f>MID(H334,7,2)*1</f>
        <v>3</v>
      </c>
      <c r="D334" t="s">
        <v>10</v>
      </c>
      <c r="E334" t="s">
        <v>334</v>
      </c>
      <c r="F334" t="s">
        <v>437</v>
      </c>
      <c r="G334" t="s">
        <v>147</v>
      </c>
      <c r="H334" t="s">
        <v>436</v>
      </c>
      <c r="I334">
        <v>3</v>
      </c>
      <c r="J334" t="s">
        <v>13</v>
      </c>
      <c r="L334" s="176">
        <f>-1*(ABS(IF((MID(H334,3,2)*1)&lt;13,VLOOKUP(F334,Station_pre2013,7),VLOOKUP(F334,Station_post2013,7))))</f>
        <v>-122.74666666666667</v>
      </c>
      <c r="M334">
        <f>IF((MID(H334,3,2)*1)&lt;13,VLOOKUP(F334,Station_pre2013,4),VLOOKUP(F334,Station_post2013,4))</f>
        <v>37.5</v>
      </c>
      <c r="N334">
        <v>299.41867863542933</v>
      </c>
    </row>
    <row r="335" spans="1:14" x14ac:dyDescent="0.35">
      <c r="A335">
        <f>MID(H335,3,2)+2000</f>
        <v>2014</v>
      </c>
      <c r="B335">
        <f>MID(H335,5,2)*1</f>
        <v>1</v>
      </c>
      <c r="C335">
        <f>MID(H335,7,2)*1</f>
        <v>14</v>
      </c>
      <c r="D335" t="s">
        <v>10</v>
      </c>
      <c r="E335" t="s">
        <v>109</v>
      </c>
      <c r="F335" t="s">
        <v>112</v>
      </c>
      <c r="G335" t="s">
        <v>201</v>
      </c>
      <c r="H335" t="s">
        <v>438</v>
      </c>
      <c r="I335">
        <v>2</v>
      </c>
      <c r="J335" t="s">
        <v>13</v>
      </c>
      <c r="L335" s="176">
        <f>-1*(ABS(IF((MID(H335,3,2)*1)&lt;13,VLOOKUP(F335,Station_pre2013,7),VLOOKUP(F335,Station_post2013,7))))</f>
        <v>-124.25333333333333</v>
      </c>
      <c r="M335">
        <f>IF((MID(H335,3,2)*1)&lt;13,VLOOKUP(F335,Station_pre2013,4),VLOOKUP(F335,Station_post2013,4))</f>
        <v>41.583333333333336</v>
      </c>
      <c r="N335">
        <v>301.98932153419707</v>
      </c>
    </row>
    <row r="336" spans="1:14" x14ac:dyDescent="0.35">
      <c r="A336">
        <f>MID(H336,3,2)+2000</f>
        <v>2013</v>
      </c>
      <c r="B336">
        <f>MID(H336,5,2)*1</f>
        <v>1</v>
      </c>
      <c r="C336">
        <f>MID(H336,7,2)*1</f>
        <v>5</v>
      </c>
      <c r="D336" t="s">
        <v>28</v>
      </c>
      <c r="E336" t="s">
        <v>82</v>
      </c>
      <c r="F336" t="s">
        <v>166</v>
      </c>
      <c r="G336" t="s">
        <v>190</v>
      </c>
      <c r="H336" t="s">
        <v>439</v>
      </c>
      <c r="I336">
        <v>4</v>
      </c>
      <c r="J336" t="s">
        <v>13</v>
      </c>
      <c r="L336" s="176">
        <f>-1*(ABS(IF((MID(H336,3,2)*1)&lt;13,VLOOKUP(F336,Station_pre2013,7),VLOOKUP(F336,Station_post2013,7))))</f>
        <v>-124.39</v>
      </c>
      <c r="M336">
        <f>IF((MID(H336,3,2)*1)&lt;13,VLOOKUP(F336,Station_pre2013,4),VLOOKUP(F336,Station_post2013,4))</f>
        <v>44</v>
      </c>
      <c r="N336">
        <v>308.54674483184203</v>
      </c>
    </row>
    <row r="337" spans="1:14" x14ac:dyDescent="0.35">
      <c r="A337">
        <f>MID(H337,3,2)+2000</f>
        <v>2013</v>
      </c>
      <c r="B337">
        <f>MID(H337,5,2)*1</f>
        <v>1</v>
      </c>
      <c r="C337">
        <f>MID(H337,7,2)*1</f>
        <v>9</v>
      </c>
      <c r="D337" t="s">
        <v>10</v>
      </c>
      <c r="E337" t="s">
        <v>247</v>
      </c>
      <c r="F337" t="s">
        <v>248</v>
      </c>
      <c r="G337" t="s">
        <v>8</v>
      </c>
      <c r="H337" t="s">
        <v>440</v>
      </c>
      <c r="I337">
        <v>4</v>
      </c>
      <c r="J337" t="s">
        <v>13</v>
      </c>
      <c r="L337" s="176">
        <f>-1*(ABS(IF((MID(H337,3,2)*1)&lt;13,VLOOKUP(F337,Station_pre2013,7),VLOOKUP(F337,Station_post2013,7))))</f>
        <v>-123.19333333333333</v>
      </c>
      <c r="M337">
        <f>IF((MID(H337,3,2)*1)&lt;13,VLOOKUP(F337,Station_pre2013,4),VLOOKUP(F337,Station_post2013,4))</f>
        <v>37.841666666666669</v>
      </c>
      <c r="N337">
        <v>309.98861032098245</v>
      </c>
    </row>
    <row r="338" spans="1:14" x14ac:dyDescent="0.35">
      <c r="A338">
        <f>MID(H338,3,2)+2000</f>
        <v>2015</v>
      </c>
      <c r="B338">
        <f>MID(H338,5,2)*1</f>
        <v>3</v>
      </c>
      <c r="C338">
        <f>MID(H338,7,2)*1</f>
        <v>2</v>
      </c>
      <c r="D338" t="s">
        <v>229</v>
      </c>
      <c r="E338" t="s">
        <v>230</v>
      </c>
      <c r="F338" t="s">
        <v>231</v>
      </c>
      <c r="G338" t="s">
        <v>227</v>
      </c>
      <c r="H338" t="s">
        <v>228</v>
      </c>
      <c r="I338">
        <v>2</v>
      </c>
      <c r="J338" t="s">
        <v>13</v>
      </c>
      <c r="L338" s="176">
        <f>-1*(ABS(IF((MID(H338,3,2)*1)&lt;13,VLOOKUP(F338,Station_pre2013,7),VLOOKUP(F338,Station_post2013,7))))</f>
        <v>-124.41</v>
      </c>
      <c r="M338">
        <f>IF((MID(H338,3,2)*1)&lt;13,VLOOKUP(F338,Station_pre2013,4),VLOOKUP(F338,Station_post2013,4))</f>
        <v>47</v>
      </c>
      <c r="N338">
        <v>343.59956334222159</v>
      </c>
    </row>
    <row r="339" spans="1:14" x14ac:dyDescent="0.35">
      <c r="A339">
        <f>MID(H339,3,2)+2000</f>
        <v>2013</v>
      </c>
      <c r="B339">
        <f>MID(H339,5,2)*1</f>
        <v>1</v>
      </c>
      <c r="C339">
        <f>MID(H339,7,2)*1</f>
        <v>36</v>
      </c>
      <c r="D339" t="s">
        <v>10</v>
      </c>
      <c r="E339" t="s">
        <v>11</v>
      </c>
      <c r="F339" t="s">
        <v>61</v>
      </c>
      <c r="G339" t="s">
        <v>190</v>
      </c>
      <c r="H339" t="s">
        <v>441</v>
      </c>
      <c r="I339">
        <v>2</v>
      </c>
      <c r="J339" t="s">
        <v>13</v>
      </c>
      <c r="L339" s="176">
        <f>-1*(ABS(IF((MID(H339,3,2)*1)&lt;13,VLOOKUP(F339,Station_pre2013,7),VLOOKUP(F339,Station_post2013,7))))</f>
        <v>-123.82916666666667</v>
      </c>
      <c r="M339">
        <f>IF((MID(H339,3,2)*1)&lt;13,VLOOKUP(F339,Station_pre2013,4),VLOOKUP(F339,Station_post2013,4))</f>
        <v>39.25</v>
      </c>
      <c r="N339">
        <v>358.03795202291445</v>
      </c>
    </row>
    <row r="340" spans="1:14" x14ac:dyDescent="0.35">
      <c r="A340">
        <f>MID(H340,3,2)+2000</f>
        <v>2015</v>
      </c>
      <c r="B340">
        <f>MID(H340,5,2)*1</f>
        <v>3</v>
      </c>
      <c r="C340">
        <f>MID(H340,7,2)*1</f>
        <v>26</v>
      </c>
      <c r="D340" t="s">
        <v>10</v>
      </c>
      <c r="E340" t="s">
        <v>74</v>
      </c>
      <c r="F340" t="s">
        <v>386</v>
      </c>
      <c r="G340" t="s">
        <v>227</v>
      </c>
      <c r="H340" t="s">
        <v>442</v>
      </c>
      <c r="I340">
        <v>3</v>
      </c>
      <c r="J340" t="s">
        <v>13</v>
      </c>
      <c r="L340" s="176">
        <f>-1*(ABS(IF((MID(H340,3,2)*1)&lt;13,VLOOKUP(F340,Station_pre2013,7),VLOOKUP(F340,Station_post2013,7))))</f>
        <v>-123.30833333333334</v>
      </c>
      <c r="M340">
        <f>IF((MID(H340,3,2)*1)&lt;13,VLOOKUP(F340,Station_pre2013,4),VLOOKUP(F340,Station_post2013,4))</f>
        <v>38.5</v>
      </c>
      <c r="N340">
        <v>365.19871106337268</v>
      </c>
    </row>
    <row r="341" spans="1:14" x14ac:dyDescent="0.35">
      <c r="A341">
        <f>MID(H341,3,2)+2000</f>
        <v>2013</v>
      </c>
      <c r="B341">
        <f>MID(H341,5,2)*1</f>
        <v>1</v>
      </c>
      <c r="C341">
        <f>MID(H341,7,2)*1</f>
        <v>35</v>
      </c>
      <c r="D341" t="s">
        <v>10</v>
      </c>
      <c r="E341" t="s">
        <v>11</v>
      </c>
      <c r="F341" t="s">
        <v>59</v>
      </c>
      <c r="G341" t="s">
        <v>190</v>
      </c>
      <c r="H341" t="s">
        <v>443</v>
      </c>
      <c r="I341">
        <v>1</v>
      </c>
      <c r="J341" t="s">
        <v>13</v>
      </c>
      <c r="L341" s="176">
        <f>-1*(ABS(IF((MID(H341,3,2)*1)&lt;13,VLOOKUP(F341,Station_pre2013,7),VLOOKUP(F341,Station_post2013,7))))</f>
        <v>-123.80333333333333</v>
      </c>
      <c r="M341">
        <f>IF((MID(H341,3,2)*1)&lt;13,VLOOKUP(F341,Station_pre2013,4),VLOOKUP(F341,Station_post2013,4))</f>
        <v>39.25</v>
      </c>
      <c r="N341">
        <v>366.69392424836911</v>
      </c>
    </row>
    <row r="342" spans="1:14" x14ac:dyDescent="0.35">
      <c r="A342">
        <f>MID(H342,3,2)+2000</f>
        <v>2015</v>
      </c>
      <c r="B342">
        <f>MID(H342,5,2)*1</f>
        <v>3</v>
      </c>
      <c r="C342">
        <f>MID(H342,7,2)*1</f>
        <v>21</v>
      </c>
      <c r="D342" t="s">
        <v>10</v>
      </c>
      <c r="E342" t="s">
        <v>17</v>
      </c>
      <c r="F342" t="s">
        <v>183</v>
      </c>
      <c r="G342" t="s">
        <v>227</v>
      </c>
      <c r="H342" t="s">
        <v>444</v>
      </c>
      <c r="I342">
        <v>2</v>
      </c>
      <c r="J342" t="s">
        <v>219</v>
      </c>
      <c r="L342" s="176">
        <f>-1*(ABS(IF((MID(H342,3,2)*1)&lt;13,VLOOKUP(F342,Station_pre2013,7),VLOOKUP(F342,Station_post2013,7))))</f>
        <v>-124.23333333333333</v>
      </c>
      <c r="M342">
        <f>IF((MID(H342,3,2)*1)&lt;13,VLOOKUP(F342,Station_pre2013,4),VLOOKUP(F342,Station_post2013,4))</f>
        <v>40.133333333333333</v>
      </c>
      <c r="N342">
        <v>386.25600376179761</v>
      </c>
    </row>
    <row r="343" spans="1:14" x14ac:dyDescent="0.35">
      <c r="A343">
        <f>MID(H343,3,2)+2000</f>
        <v>2010</v>
      </c>
      <c r="B343">
        <f>MID(H343,5,2)*1</f>
        <v>1</v>
      </c>
      <c r="C343">
        <f>MID(H343,7,2)*1</f>
        <v>14</v>
      </c>
      <c r="D343" t="s">
        <v>28</v>
      </c>
      <c r="E343" t="s">
        <v>32</v>
      </c>
      <c r="F343" t="s">
        <v>95</v>
      </c>
      <c r="G343" t="s">
        <v>26</v>
      </c>
      <c r="H343" t="s">
        <v>445</v>
      </c>
      <c r="I343">
        <v>2</v>
      </c>
      <c r="J343" t="s">
        <v>13</v>
      </c>
      <c r="L343" s="176">
        <f>-1*(ABS(IF((MID(H343,3,2)*1)&lt;13,VLOOKUP(F343,Station_pre2013,7),VLOOKUP(F343,Station_post2013,7))))</f>
        <v>-124.54166666666667</v>
      </c>
      <c r="M343">
        <f>IF((MID(H343,3,2)*1)&lt;13,VLOOKUP(F343,Station_pre2013,4),VLOOKUP(F343,Station_post2013,4))</f>
        <v>42.5</v>
      </c>
      <c r="N343">
        <v>389.50332031909483</v>
      </c>
    </row>
    <row r="344" spans="1:14" x14ac:dyDescent="0.35">
      <c r="A344">
        <f>MID(H344,3,2)+2000</f>
        <v>2011</v>
      </c>
      <c r="B344">
        <f>MID(H344,5,2)*1</f>
        <v>2</v>
      </c>
      <c r="C344">
        <f>MID(H344,7,2)*1</f>
        <v>11</v>
      </c>
      <c r="D344" t="s">
        <v>10</v>
      </c>
      <c r="E344" t="s">
        <v>74</v>
      </c>
      <c r="F344" t="s">
        <v>75</v>
      </c>
      <c r="G344" t="s">
        <v>147</v>
      </c>
      <c r="H344" t="s">
        <v>446</v>
      </c>
      <c r="I344">
        <v>1</v>
      </c>
      <c r="J344" t="s">
        <v>13</v>
      </c>
      <c r="L344" s="176">
        <f>-1*(ABS(IF((MID(H344,3,2)*1)&lt;13,VLOOKUP(F344,Station_pre2013,7),VLOOKUP(F344,Station_post2013,7))))</f>
        <v>-123.24583333333334</v>
      </c>
      <c r="M344">
        <f>IF((MID(H344,3,2)*1)&lt;13,VLOOKUP(F344,Station_pre2013,4),VLOOKUP(F344,Station_post2013,4))</f>
        <v>38.5</v>
      </c>
      <c r="N344">
        <v>397.41096320835186</v>
      </c>
    </row>
    <row r="345" spans="1:14" x14ac:dyDescent="0.35">
      <c r="A345">
        <f>MID(H345,3,2)+2000</f>
        <v>2015</v>
      </c>
      <c r="B345">
        <f>MID(H345,5,2)*1</f>
        <v>1</v>
      </c>
      <c r="C345">
        <f>MID(H345,7,2)*1</f>
        <v>8</v>
      </c>
      <c r="D345" t="s">
        <v>10</v>
      </c>
      <c r="E345" t="s">
        <v>74</v>
      </c>
      <c r="F345" t="s">
        <v>386</v>
      </c>
      <c r="G345" t="s">
        <v>215</v>
      </c>
      <c r="H345" t="s">
        <v>447</v>
      </c>
      <c r="I345">
        <v>3</v>
      </c>
      <c r="J345" t="s">
        <v>13</v>
      </c>
      <c r="L345" s="176">
        <f>-1*(ABS(IF((MID(H345,3,2)*1)&lt;13,VLOOKUP(F345,Station_pre2013,7),VLOOKUP(F345,Station_post2013,7))))</f>
        <v>-123.30833333333334</v>
      </c>
      <c r="M345">
        <f>IF((MID(H345,3,2)*1)&lt;13,VLOOKUP(F345,Station_pre2013,4),VLOOKUP(F345,Station_post2013,4))</f>
        <v>38.5</v>
      </c>
      <c r="N345">
        <v>407.7612709633475</v>
      </c>
    </row>
    <row r="346" spans="1:14" x14ac:dyDescent="0.35">
      <c r="A346">
        <f>MID(H346,3,2)+2000</f>
        <v>2015</v>
      </c>
      <c r="B346">
        <f>MID(H346,5,2)*1</f>
        <v>3</v>
      </c>
      <c r="C346">
        <f>MID(H346,7,2)*1</f>
        <v>23</v>
      </c>
      <c r="D346" t="s">
        <v>10</v>
      </c>
      <c r="E346" t="s">
        <v>11</v>
      </c>
      <c r="F346" t="s">
        <v>59</v>
      </c>
      <c r="G346" t="s">
        <v>227</v>
      </c>
      <c r="H346" t="s">
        <v>448</v>
      </c>
      <c r="I346">
        <v>1</v>
      </c>
      <c r="J346" t="s">
        <v>13</v>
      </c>
      <c r="L346" s="176">
        <f>-1*(ABS(IF((MID(H346,3,2)*1)&lt;13,VLOOKUP(F346,Station_pre2013,7),VLOOKUP(F346,Station_post2013,7))))</f>
        <v>-123.80333333333333</v>
      </c>
      <c r="M346">
        <f>IF((MID(H346,3,2)*1)&lt;13,VLOOKUP(F346,Station_pre2013,4),VLOOKUP(F346,Station_post2013,4))</f>
        <v>39.25</v>
      </c>
      <c r="N346">
        <v>409.39261316839196</v>
      </c>
    </row>
    <row r="347" spans="1:14" x14ac:dyDescent="0.35">
      <c r="A347">
        <f>MID(H347,3,2)+2000</f>
        <v>2010</v>
      </c>
      <c r="B347">
        <f>MID(H347,5,2)*1</f>
        <v>1</v>
      </c>
      <c r="C347">
        <f>MID(H347,7,2)*1</f>
        <v>12</v>
      </c>
      <c r="D347" t="s">
        <v>28</v>
      </c>
      <c r="E347" t="s">
        <v>85</v>
      </c>
      <c r="F347" t="s">
        <v>92</v>
      </c>
      <c r="G347" t="s">
        <v>26</v>
      </c>
      <c r="H347" t="s">
        <v>449</v>
      </c>
      <c r="I347">
        <v>5</v>
      </c>
      <c r="J347" t="s">
        <v>13</v>
      </c>
      <c r="L347" s="176">
        <f>-1*(ABS(IF((MID(H347,3,2)*1)&lt;13,VLOOKUP(F347,Station_pre2013,7),VLOOKUP(F347,Station_post2013,7))))</f>
        <v>-124.76666666666667</v>
      </c>
      <c r="M347">
        <f>IF((MID(H347,3,2)*1)&lt;13,VLOOKUP(F347,Station_pre2013,4),VLOOKUP(F347,Station_post2013,4))</f>
        <v>43.216666666666669</v>
      </c>
      <c r="N347">
        <v>412.72713066151391</v>
      </c>
    </row>
    <row r="348" spans="1:14" x14ac:dyDescent="0.35">
      <c r="A348">
        <f>MID(H348,3,2)+2000</f>
        <v>2011</v>
      </c>
      <c r="B348">
        <f>MID(H348,5,2)*1</f>
        <v>1</v>
      </c>
      <c r="C348">
        <f>MID(H348,7,2)*1</f>
        <v>41</v>
      </c>
      <c r="D348" t="s">
        <v>10</v>
      </c>
      <c r="E348" t="s">
        <v>50</v>
      </c>
      <c r="F348" t="s">
        <v>149</v>
      </c>
      <c r="G348" t="s">
        <v>80</v>
      </c>
      <c r="H348" t="s">
        <v>450</v>
      </c>
      <c r="I348">
        <v>1</v>
      </c>
      <c r="J348" t="s">
        <v>13</v>
      </c>
      <c r="L348" s="176">
        <f>-1*(ABS(IF((MID(H348,3,2)*1)&lt;13,VLOOKUP(F348,Station_pre2013,7),VLOOKUP(F348,Station_post2013,7))))</f>
        <v>-124.10833333333333</v>
      </c>
      <c r="M348">
        <f>IF((MID(H348,3,2)*1)&lt;13,VLOOKUP(F348,Station_pre2013,4),VLOOKUP(F348,Station_post2013,4))</f>
        <v>40.033333333333331</v>
      </c>
      <c r="N348">
        <v>414.40708314181251</v>
      </c>
    </row>
    <row r="349" spans="1:14" x14ac:dyDescent="0.35">
      <c r="A349">
        <f>MID(H349,3,2)+2000</f>
        <v>2013</v>
      </c>
      <c r="B349">
        <f>MID(H349,5,2)*1</f>
        <v>1</v>
      </c>
      <c r="C349">
        <f>MID(H349,7,2)*1</f>
        <v>19</v>
      </c>
      <c r="D349" t="s">
        <v>10</v>
      </c>
      <c r="E349" t="s">
        <v>118</v>
      </c>
      <c r="F349" t="s">
        <v>272</v>
      </c>
      <c r="G349" t="s">
        <v>190</v>
      </c>
      <c r="H349" t="s">
        <v>451</v>
      </c>
      <c r="I349">
        <v>2</v>
      </c>
      <c r="J349" t="s">
        <v>13</v>
      </c>
      <c r="L349" s="176">
        <f>-1*(ABS(IF((MID(H349,3,2)*1)&lt;13,VLOOKUP(F349,Station_pre2013,7),VLOOKUP(F349,Station_post2013,7))))</f>
        <v>-124.2</v>
      </c>
      <c r="M349">
        <f>IF((MID(H349,3,2)*1)&lt;13,VLOOKUP(F349,Station_pre2013,4),VLOOKUP(F349,Station_post2013,4))</f>
        <v>41.35</v>
      </c>
      <c r="N349">
        <v>445.30244201608036</v>
      </c>
    </row>
    <row r="350" spans="1:14" x14ac:dyDescent="0.35">
      <c r="A350">
        <f>MID(H350,3,2)+2000</f>
        <v>2013</v>
      </c>
      <c r="B350">
        <f>MID(H350,5,2)*1</f>
        <v>1</v>
      </c>
      <c r="C350">
        <f>MID(H350,7,2)*1</f>
        <v>11</v>
      </c>
      <c r="D350" t="s">
        <v>10</v>
      </c>
      <c r="E350" t="s">
        <v>35</v>
      </c>
      <c r="F350" t="s">
        <v>38</v>
      </c>
      <c r="G350" t="s">
        <v>190</v>
      </c>
      <c r="H350" t="s">
        <v>452</v>
      </c>
      <c r="I350">
        <v>2</v>
      </c>
      <c r="J350" t="s">
        <v>13</v>
      </c>
      <c r="L350" s="176">
        <f>-1*(ABS(IF((MID(H350,3,2)*1)&lt;13,VLOOKUP(F350,Station_pre2013,7),VLOOKUP(F350,Station_post2013,7))))</f>
        <v>-124.35416666666667</v>
      </c>
      <c r="M350">
        <f>IF((MID(H350,3,2)*1)&lt;13,VLOOKUP(F350,Station_pre2013,4),VLOOKUP(F350,Station_post2013,4))</f>
        <v>41.9</v>
      </c>
      <c r="N350">
        <v>455.52604777451171</v>
      </c>
    </row>
    <row r="351" spans="1:14" x14ac:dyDescent="0.35">
      <c r="A351">
        <f>MID(H351,3,2)+2000</f>
        <v>2013</v>
      </c>
      <c r="B351">
        <f>MID(H351,5,2)*1</f>
        <v>1</v>
      </c>
      <c r="C351">
        <f>MID(H351,7,2)*1</f>
        <v>14</v>
      </c>
      <c r="D351" t="s">
        <v>10</v>
      </c>
      <c r="E351" t="s">
        <v>109</v>
      </c>
      <c r="F351" t="s">
        <v>110</v>
      </c>
      <c r="G351" t="s">
        <v>190</v>
      </c>
      <c r="H351" t="s">
        <v>453</v>
      </c>
      <c r="I351">
        <v>1</v>
      </c>
      <c r="J351" t="s">
        <v>13</v>
      </c>
      <c r="L351" s="176">
        <f>-1*(ABS(IF((MID(H351,3,2)*1)&lt;13,VLOOKUP(F351,Station_pre2013,7),VLOOKUP(F351,Station_post2013,7))))</f>
        <v>-124.15833333333333</v>
      </c>
      <c r="M351">
        <f>IF((MID(H351,3,2)*1)&lt;13,VLOOKUP(F351,Station_pre2013,4),VLOOKUP(F351,Station_post2013,4))</f>
        <v>41.583333333333336</v>
      </c>
      <c r="N351">
        <v>461.26343782629186</v>
      </c>
    </row>
    <row r="352" spans="1:14" x14ac:dyDescent="0.35">
      <c r="A352">
        <f>MID(H352,3,2)+2000</f>
        <v>2014</v>
      </c>
      <c r="B352">
        <f>MID(H352,5,2)*1</f>
        <v>1</v>
      </c>
      <c r="C352">
        <f>MID(H352,7,2)*1</f>
        <v>46</v>
      </c>
      <c r="D352" t="s">
        <v>10</v>
      </c>
      <c r="E352" t="s">
        <v>67</v>
      </c>
      <c r="F352" t="s">
        <v>72</v>
      </c>
      <c r="G352" t="s">
        <v>201</v>
      </c>
      <c r="H352" t="s">
        <v>454</v>
      </c>
      <c r="I352">
        <v>5</v>
      </c>
      <c r="J352" t="s">
        <v>13</v>
      </c>
      <c r="L352" s="176">
        <f>-1*(ABS(IF((MID(H352,3,2)*1)&lt;13,VLOOKUP(F352,Station_pre2013,7),VLOOKUP(F352,Station_post2013,7))))</f>
        <v>-123.83499999999999</v>
      </c>
      <c r="M352">
        <f>IF((MID(H352,3,2)*1)&lt;13,VLOOKUP(F352,Station_pre2013,4),VLOOKUP(F352,Station_post2013,4))</f>
        <v>38.75</v>
      </c>
      <c r="N352">
        <v>461.81480365629204</v>
      </c>
    </row>
    <row r="353" spans="1:14" x14ac:dyDescent="0.35">
      <c r="A353">
        <f>MID(H353,3,2)+2000</f>
        <v>2014</v>
      </c>
      <c r="B353">
        <f>MID(H353,5,2)*1</f>
        <v>1</v>
      </c>
      <c r="C353">
        <f>MID(H353,7,2)*1</f>
        <v>51</v>
      </c>
      <c r="D353" t="s">
        <v>10</v>
      </c>
      <c r="E353" t="s">
        <v>74</v>
      </c>
      <c r="F353" t="s">
        <v>189</v>
      </c>
      <c r="G353" t="s">
        <v>201</v>
      </c>
      <c r="H353" t="s">
        <v>455</v>
      </c>
      <c r="I353">
        <v>5</v>
      </c>
      <c r="J353" t="s">
        <v>13</v>
      </c>
      <c r="L353" s="176">
        <f>-1*(ABS(IF((MID(H353,3,2)*1)&lt;13,VLOOKUP(F353,Station_pre2013,7),VLOOKUP(F353,Station_post2013,7))))</f>
        <v>-123.56333333333333</v>
      </c>
      <c r="M353">
        <f>IF((MID(H353,3,2)*1)&lt;13,VLOOKUP(F353,Station_pre2013,4),VLOOKUP(F353,Station_post2013,4))</f>
        <v>38.5</v>
      </c>
      <c r="N353">
        <v>462.22448936091428</v>
      </c>
    </row>
    <row r="354" spans="1:14" x14ac:dyDescent="0.35">
      <c r="A354">
        <f>MID(H354,3,2)+2000</f>
        <v>2013</v>
      </c>
      <c r="B354">
        <f>MID(H354,5,2)*1</f>
        <v>1</v>
      </c>
      <c r="C354">
        <f>MID(H354,7,2)*1</f>
        <v>12</v>
      </c>
      <c r="D354" t="s">
        <v>10</v>
      </c>
      <c r="E354" t="s">
        <v>35</v>
      </c>
      <c r="F354" t="s">
        <v>40</v>
      </c>
      <c r="G354" t="s">
        <v>190</v>
      </c>
      <c r="H354" t="s">
        <v>456</v>
      </c>
      <c r="I354">
        <v>3</v>
      </c>
      <c r="J354" t="s">
        <v>13</v>
      </c>
      <c r="L354" s="176">
        <f>-1*(ABS(IF((MID(H354,3,2)*1)&lt;13,VLOOKUP(F354,Station_pre2013,7),VLOOKUP(F354,Station_post2013,7))))</f>
        <v>-124.44499999999999</v>
      </c>
      <c r="M354">
        <f>IF((MID(H354,3,2)*1)&lt;13,VLOOKUP(F354,Station_pre2013,4),VLOOKUP(F354,Station_post2013,4))</f>
        <v>41.9</v>
      </c>
      <c r="N354">
        <v>471.30632870609486</v>
      </c>
    </row>
    <row r="355" spans="1:14" x14ac:dyDescent="0.35">
      <c r="A355">
        <f>MID(H355,3,2)+2000</f>
        <v>2011</v>
      </c>
      <c r="B355">
        <f>MID(H355,5,2)*1</f>
        <v>1</v>
      </c>
      <c r="C355">
        <f>MID(H355,7,2)*1</f>
        <v>58</v>
      </c>
      <c r="D355" t="s">
        <v>10</v>
      </c>
      <c r="E355" t="s">
        <v>74</v>
      </c>
      <c r="F355" t="s">
        <v>79</v>
      </c>
      <c r="G355" t="s">
        <v>80</v>
      </c>
      <c r="H355" t="s">
        <v>457</v>
      </c>
      <c r="I355">
        <v>4</v>
      </c>
      <c r="J355" t="s">
        <v>13</v>
      </c>
      <c r="L355" s="176">
        <f>-1*(ABS(IF((MID(H355,3,2)*1)&lt;13,VLOOKUP(F355,Station_pre2013,7),VLOOKUP(F355,Station_post2013,7))))</f>
        <v>-123.45833333333333</v>
      </c>
      <c r="M355">
        <f>IF((MID(H355,3,2)*1)&lt;13,VLOOKUP(F355,Station_pre2013,4),VLOOKUP(F355,Station_post2013,4))</f>
        <v>38.5</v>
      </c>
      <c r="N355">
        <v>480.48148228564418</v>
      </c>
    </row>
    <row r="356" spans="1:14" x14ac:dyDescent="0.35">
      <c r="A356">
        <f>MID(H356,3,2)+2000</f>
        <v>2015</v>
      </c>
      <c r="B356">
        <f>MID(H356,5,2)*1</f>
        <v>3</v>
      </c>
      <c r="C356">
        <f>MID(H356,7,2)*1</f>
        <v>4</v>
      </c>
      <c r="D356" t="s">
        <v>229</v>
      </c>
      <c r="E356" t="s">
        <v>430</v>
      </c>
      <c r="F356" t="s">
        <v>431</v>
      </c>
      <c r="G356" t="s">
        <v>227</v>
      </c>
      <c r="H356" t="s">
        <v>429</v>
      </c>
      <c r="I356">
        <v>2</v>
      </c>
      <c r="J356" t="s">
        <v>218</v>
      </c>
      <c r="L356" s="176">
        <f>-1*(ABS(IF((MID(H356,3,2)*1)&lt;13,VLOOKUP(F356,Station_pre2013,7),VLOOKUP(F356,Station_post2013,7))))</f>
        <v>-124.29</v>
      </c>
      <c r="M356">
        <f>IF((MID(H356,3,2)*1)&lt;13,VLOOKUP(F356,Station_pre2013,4),VLOOKUP(F356,Station_post2013,4))</f>
        <v>46.67</v>
      </c>
      <c r="N356">
        <v>492.08386820710314</v>
      </c>
    </row>
    <row r="357" spans="1:14" x14ac:dyDescent="0.35">
      <c r="A357">
        <f>MID(H357,3,2)+2000</f>
        <v>2015</v>
      </c>
      <c r="B357">
        <f>MID(H357,5,2)*1</f>
        <v>3</v>
      </c>
      <c r="C357">
        <f>MID(H357,7,2)*1</f>
        <v>25</v>
      </c>
      <c r="D357" t="s">
        <v>10</v>
      </c>
      <c r="E357" t="s">
        <v>74</v>
      </c>
      <c r="F357" t="s">
        <v>77</v>
      </c>
      <c r="G357" t="s">
        <v>227</v>
      </c>
      <c r="H357" t="s">
        <v>375</v>
      </c>
      <c r="I357">
        <v>2</v>
      </c>
      <c r="J357" t="s">
        <v>219</v>
      </c>
      <c r="L357" s="176">
        <f>-1*(ABS(IF((MID(H357,3,2)*1)&lt;13,VLOOKUP(F357,Station_pre2013,7),VLOOKUP(F357,Station_post2013,7))))</f>
        <v>-123.26</v>
      </c>
      <c r="M357">
        <f>IF((MID(H357,3,2)*1)&lt;13,VLOOKUP(F357,Station_pre2013,4),VLOOKUP(F357,Station_post2013,4))</f>
        <v>38.5</v>
      </c>
      <c r="N357">
        <v>496.87154950312851</v>
      </c>
    </row>
    <row r="358" spans="1:14" x14ac:dyDescent="0.35">
      <c r="A358">
        <f>MID(H358,3,2)+2000</f>
        <v>2013</v>
      </c>
      <c r="B358">
        <f>MID(H358,5,2)*1</f>
        <v>1</v>
      </c>
      <c r="C358">
        <f>MID(H358,7,2)*1</f>
        <v>4</v>
      </c>
      <c r="D358" t="s">
        <v>10</v>
      </c>
      <c r="E358" t="s">
        <v>74</v>
      </c>
      <c r="F358" t="s">
        <v>79</v>
      </c>
      <c r="G358" t="s">
        <v>8</v>
      </c>
      <c r="H358" t="s">
        <v>458</v>
      </c>
      <c r="I358">
        <v>4</v>
      </c>
      <c r="J358" t="s">
        <v>13</v>
      </c>
      <c r="L358" s="176">
        <f>-1*(ABS(IF((MID(H358,3,2)*1)&lt;13,VLOOKUP(F358,Station_pre2013,7),VLOOKUP(F358,Station_post2013,7))))</f>
        <v>-123.41500000000001</v>
      </c>
      <c r="M358">
        <f>IF((MID(H358,3,2)*1)&lt;13,VLOOKUP(F358,Station_pre2013,4),VLOOKUP(F358,Station_post2013,4))</f>
        <v>38.5</v>
      </c>
      <c r="N358">
        <v>507.51485106451418</v>
      </c>
    </row>
    <row r="359" spans="1:14" x14ac:dyDescent="0.35">
      <c r="A359">
        <f>MID(H359,3,2)+2000</f>
        <v>2014</v>
      </c>
      <c r="B359">
        <f>MID(H359,5,2)*1</f>
        <v>1</v>
      </c>
      <c r="C359">
        <f>MID(H359,7,2)*1</f>
        <v>55</v>
      </c>
      <c r="D359" t="s">
        <v>10</v>
      </c>
      <c r="E359" t="s">
        <v>278</v>
      </c>
      <c r="F359" t="s">
        <v>368</v>
      </c>
      <c r="G359" t="s">
        <v>201</v>
      </c>
      <c r="H359" t="s">
        <v>459</v>
      </c>
      <c r="I359">
        <v>4</v>
      </c>
      <c r="J359" t="s">
        <v>13</v>
      </c>
      <c r="L359" s="176">
        <f>-1*(ABS(IF((MID(H359,3,2)*1)&lt;13,VLOOKUP(F359,Station_pre2013,7),VLOOKUP(F359,Station_post2013,7))))</f>
        <v>-123.22</v>
      </c>
      <c r="M359">
        <f>IF((MID(H359,3,2)*1)&lt;13,VLOOKUP(F359,Station_pre2013,4),VLOOKUP(F359,Station_post2013,4))</f>
        <v>38.133333333333333</v>
      </c>
      <c r="N359">
        <v>513.84189931594199</v>
      </c>
    </row>
    <row r="360" spans="1:14" x14ac:dyDescent="0.35">
      <c r="A360">
        <f>MID(H360,3,2)+2000</f>
        <v>2015</v>
      </c>
      <c r="B360">
        <f>MID(H360,5,2)*1</f>
        <v>3</v>
      </c>
      <c r="C360">
        <f>MID(H360,7,2)*1</f>
        <v>4</v>
      </c>
      <c r="D360" t="s">
        <v>229</v>
      </c>
      <c r="E360" t="s">
        <v>430</v>
      </c>
      <c r="F360" t="s">
        <v>431</v>
      </c>
      <c r="G360" t="s">
        <v>227</v>
      </c>
      <c r="H360" t="s">
        <v>429</v>
      </c>
      <c r="I360">
        <v>2</v>
      </c>
      <c r="J360" t="s">
        <v>13</v>
      </c>
      <c r="L360" s="176">
        <f>-1*(ABS(IF((MID(H360,3,2)*1)&lt;13,VLOOKUP(F360,Station_pre2013,7),VLOOKUP(F360,Station_post2013,7))))</f>
        <v>-124.29</v>
      </c>
      <c r="M360">
        <f>IF((MID(H360,3,2)*1)&lt;13,VLOOKUP(F360,Station_pre2013,4),VLOOKUP(F360,Station_post2013,4))</f>
        <v>46.67</v>
      </c>
      <c r="N360">
        <v>519.06535279965726</v>
      </c>
    </row>
    <row r="361" spans="1:14" x14ac:dyDescent="0.35">
      <c r="A361">
        <f>MID(H361,3,2)+2000</f>
        <v>2013</v>
      </c>
      <c r="B361">
        <f>MID(H361,5,2)*1</f>
        <v>1</v>
      </c>
      <c r="C361">
        <f>MID(H361,7,2)*1</f>
        <v>10</v>
      </c>
      <c r="D361" t="s">
        <v>10</v>
      </c>
      <c r="E361" t="s">
        <v>11</v>
      </c>
      <c r="F361" t="s">
        <v>59</v>
      </c>
      <c r="G361" t="s">
        <v>8</v>
      </c>
      <c r="H361" t="s">
        <v>460</v>
      </c>
      <c r="I361">
        <v>1</v>
      </c>
      <c r="J361" t="s">
        <v>13</v>
      </c>
      <c r="L361" s="176">
        <f>-1*(ABS(IF((MID(H361,3,2)*1)&lt;13,VLOOKUP(F361,Station_pre2013,7),VLOOKUP(F361,Station_post2013,7))))</f>
        <v>-123.80333333333333</v>
      </c>
      <c r="M361">
        <f>IF((MID(H361,3,2)*1)&lt;13,VLOOKUP(F361,Station_pre2013,4),VLOOKUP(F361,Station_post2013,4))</f>
        <v>39.25</v>
      </c>
      <c r="N361">
        <v>548.24561403508767</v>
      </c>
    </row>
    <row r="362" spans="1:14" x14ac:dyDescent="0.35">
      <c r="A362">
        <f>MID(H362,3,2)+2000</f>
        <v>2015</v>
      </c>
      <c r="B362">
        <f>MID(H362,5,2)*1</f>
        <v>1</v>
      </c>
      <c r="C362">
        <f>MID(H362,7,2)*1</f>
        <v>13</v>
      </c>
      <c r="D362" t="s">
        <v>10</v>
      </c>
      <c r="E362" t="s">
        <v>11</v>
      </c>
      <c r="F362" t="s">
        <v>61</v>
      </c>
      <c r="G362" t="s">
        <v>215</v>
      </c>
      <c r="H362" t="s">
        <v>461</v>
      </c>
      <c r="I362">
        <v>2</v>
      </c>
      <c r="J362" t="s">
        <v>13</v>
      </c>
      <c r="L362" s="176">
        <f>-1*(ABS(IF((MID(H362,3,2)*1)&lt;13,VLOOKUP(F362,Station_pre2013,7),VLOOKUP(F362,Station_post2013,7))))</f>
        <v>-123.82916666666667</v>
      </c>
      <c r="M362">
        <f>IF((MID(H362,3,2)*1)&lt;13,VLOOKUP(F362,Station_pre2013,4),VLOOKUP(F362,Station_post2013,4))</f>
        <v>39.25</v>
      </c>
      <c r="N362">
        <v>550.3566390494924</v>
      </c>
    </row>
    <row r="363" spans="1:14" x14ac:dyDescent="0.35">
      <c r="A363">
        <f>MID(H363,3,2)+2000</f>
        <v>2013</v>
      </c>
      <c r="B363">
        <f>MID(H363,5,2)*1</f>
        <v>1</v>
      </c>
      <c r="C363">
        <f>MID(H363,7,2)*1</f>
        <v>18</v>
      </c>
      <c r="D363" t="s">
        <v>10</v>
      </c>
      <c r="E363" t="s">
        <v>118</v>
      </c>
      <c r="F363" t="s">
        <v>175</v>
      </c>
      <c r="G363" t="s">
        <v>190</v>
      </c>
      <c r="H363" t="s">
        <v>462</v>
      </c>
      <c r="I363">
        <v>1</v>
      </c>
      <c r="J363" t="s">
        <v>13</v>
      </c>
      <c r="L363" s="176">
        <f>-1*(ABS(IF((MID(H363,3,2)*1)&lt;13,VLOOKUP(F363,Station_pre2013,7),VLOOKUP(F363,Station_post2013,7))))</f>
        <v>-124.14166666666667</v>
      </c>
      <c r="M363">
        <f>IF((MID(H363,3,2)*1)&lt;13,VLOOKUP(F363,Station_pre2013,4),VLOOKUP(F363,Station_post2013,4))</f>
        <v>41.35</v>
      </c>
      <c r="N363">
        <v>555.84348302310798</v>
      </c>
    </row>
    <row r="364" spans="1:14" x14ac:dyDescent="0.35">
      <c r="A364">
        <f>MID(H364,3,2)+2000</f>
        <v>2010</v>
      </c>
      <c r="B364">
        <f>MID(H364,5,2)*1</f>
        <v>1</v>
      </c>
      <c r="C364">
        <f>MID(H364,7,2)*1</f>
        <v>15</v>
      </c>
      <c r="D364" t="s">
        <v>28</v>
      </c>
      <c r="E364" t="s">
        <v>32</v>
      </c>
      <c r="F364" t="s">
        <v>97</v>
      </c>
      <c r="G364" t="s">
        <v>26</v>
      </c>
      <c r="H364" t="s">
        <v>463</v>
      </c>
      <c r="I364">
        <v>3</v>
      </c>
      <c r="J364" t="s">
        <v>13</v>
      </c>
      <c r="L364" s="176">
        <f>-1*(ABS(IF((MID(H364,3,2)*1)&lt;13,VLOOKUP(F364,Station_pre2013,7),VLOOKUP(F364,Station_post2013,7))))</f>
        <v>-124.6</v>
      </c>
      <c r="M364">
        <f>IF((MID(H364,3,2)*1)&lt;13,VLOOKUP(F364,Station_pre2013,4),VLOOKUP(F364,Station_post2013,4))</f>
        <v>42.5</v>
      </c>
      <c r="N364">
        <v>565.29638601630677</v>
      </c>
    </row>
    <row r="365" spans="1:14" x14ac:dyDescent="0.35">
      <c r="A365">
        <f>MID(H365,3,2)+2000</f>
        <v>2015</v>
      </c>
      <c r="B365">
        <f>MID(H365,5,2)*1</f>
        <v>1</v>
      </c>
      <c r="C365">
        <f>MID(H365,7,2)*1</f>
        <v>5</v>
      </c>
      <c r="D365" t="s">
        <v>10</v>
      </c>
      <c r="E365" t="s">
        <v>278</v>
      </c>
      <c r="F365" t="s">
        <v>353</v>
      </c>
      <c r="G365" t="s">
        <v>215</v>
      </c>
      <c r="H365" t="s">
        <v>464</v>
      </c>
      <c r="I365">
        <v>3</v>
      </c>
      <c r="J365" t="s">
        <v>13</v>
      </c>
      <c r="L365" s="176">
        <f>-1*(ABS(IF((MID(H365,3,2)*1)&lt;13,VLOOKUP(F365,Station_pre2013,7),VLOOKUP(F365,Station_post2013,7))))</f>
        <v>-123.1125</v>
      </c>
      <c r="M365">
        <f>IF((MID(H365,3,2)*1)&lt;13,VLOOKUP(F365,Station_pre2013,4),VLOOKUP(F365,Station_post2013,4))</f>
        <v>38.133333333333333</v>
      </c>
      <c r="N365">
        <v>591.50169000482856</v>
      </c>
    </row>
    <row r="366" spans="1:14" x14ac:dyDescent="0.35">
      <c r="A366">
        <f>MID(H366,3,2)+2000</f>
        <v>2011</v>
      </c>
      <c r="B366">
        <f>MID(H366,5,2)*1</f>
        <v>2</v>
      </c>
      <c r="C366">
        <f>MID(H366,7,2)*1</f>
        <v>8</v>
      </c>
      <c r="D366" t="s">
        <v>10</v>
      </c>
      <c r="E366" t="s">
        <v>247</v>
      </c>
      <c r="F366" t="s">
        <v>360</v>
      </c>
      <c r="G366" t="s">
        <v>147</v>
      </c>
      <c r="H366" t="s">
        <v>465</v>
      </c>
      <c r="I366">
        <v>3</v>
      </c>
      <c r="J366" t="s">
        <v>13</v>
      </c>
      <c r="L366" s="176">
        <f>-1*(ABS(IF((MID(H366,3,2)*1)&lt;13,VLOOKUP(F366,Station_pre2013,7),VLOOKUP(F366,Station_post2013,7))))</f>
        <v>-123.02500000000001</v>
      </c>
      <c r="M366">
        <f>IF((MID(H366,3,2)*1)&lt;13,VLOOKUP(F366,Station_pre2013,4),VLOOKUP(F366,Station_post2013,4))</f>
        <v>37.841666666666669</v>
      </c>
      <c r="N366">
        <v>651.2190165547031</v>
      </c>
    </row>
    <row r="367" spans="1:14" x14ac:dyDescent="0.35">
      <c r="A367">
        <f>MID(H367,3,2)+2000</f>
        <v>2014</v>
      </c>
      <c r="B367">
        <f>MID(H367,5,2)*1</f>
        <v>1</v>
      </c>
      <c r="C367">
        <f>MID(H367,7,2)*1</f>
        <v>2</v>
      </c>
      <c r="D367" t="s">
        <v>28</v>
      </c>
      <c r="E367" t="s">
        <v>82</v>
      </c>
      <c r="F367" t="s">
        <v>163</v>
      </c>
      <c r="G367" t="s">
        <v>201</v>
      </c>
      <c r="H367" t="s">
        <v>466</v>
      </c>
      <c r="I367">
        <v>2</v>
      </c>
      <c r="J367" t="s">
        <v>13</v>
      </c>
      <c r="L367" s="176">
        <f>-1*(ABS(IF((MID(H367,3,2)*1)&lt;13,VLOOKUP(F367,Station_pre2013,7),VLOOKUP(F367,Station_post2013,7))))</f>
        <v>-124.21166666666667</v>
      </c>
      <c r="M367">
        <f>IF((MID(H367,3,2)*1)&lt;13,VLOOKUP(F367,Station_pre2013,4),VLOOKUP(F367,Station_post2013,4))</f>
        <v>44</v>
      </c>
      <c r="N367">
        <v>657.68016868707116</v>
      </c>
    </row>
    <row r="368" spans="1:14" x14ac:dyDescent="0.35">
      <c r="A368">
        <f>MID(H368,3,2)+2000</f>
        <v>2013</v>
      </c>
      <c r="B368">
        <f>MID(H368,5,2)*1</f>
        <v>1</v>
      </c>
      <c r="C368">
        <f>MID(H368,7,2)*1</f>
        <v>6</v>
      </c>
      <c r="D368" t="s">
        <v>10</v>
      </c>
      <c r="E368" t="s">
        <v>247</v>
      </c>
      <c r="F368" t="s">
        <v>287</v>
      </c>
      <c r="G368" t="s">
        <v>8</v>
      </c>
      <c r="H368" t="s">
        <v>467</v>
      </c>
      <c r="I368">
        <v>1</v>
      </c>
      <c r="J368" t="s">
        <v>13</v>
      </c>
      <c r="L368" s="176">
        <f>-1*(ABS(IF((MID(H368,3,2)*1)&lt;13,VLOOKUP(F368,Station_pre2013,7),VLOOKUP(F368,Station_post2013,7))))</f>
        <v>-122.69499999999999</v>
      </c>
      <c r="M368">
        <f>IF((MID(H368,3,2)*1)&lt;13,VLOOKUP(F368,Station_pre2013,4),VLOOKUP(F368,Station_post2013,4))</f>
        <v>37.841666666666669</v>
      </c>
      <c r="N368">
        <v>658.18637726113411</v>
      </c>
    </row>
    <row r="369" spans="1:14" x14ac:dyDescent="0.35">
      <c r="A369">
        <f>MID(H369,3,2)+2000</f>
        <v>2014</v>
      </c>
      <c r="B369">
        <f>MID(H369,5,2)*1</f>
        <v>1</v>
      </c>
      <c r="C369">
        <f>MID(H369,7,2)*1</f>
        <v>42</v>
      </c>
      <c r="D369" t="s">
        <v>10</v>
      </c>
      <c r="E369" t="s">
        <v>67</v>
      </c>
      <c r="F369" t="s">
        <v>68</v>
      </c>
      <c r="G369" t="s">
        <v>201</v>
      </c>
      <c r="H369" t="s">
        <v>468</v>
      </c>
      <c r="I369">
        <v>1</v>
      </c>
      <c r="J369" t="s">
        <v>13</v>
      </c>
      <c r="L369" s="176">
        <f>-1*(ABS(IF((MID(H369,3,2)*1)&lt;13,VLOOKUP(F369,Station_pre2013,7),VLOOKUP(F369,Station_post2013,7))))</f>
        <v>-123.545</v>
      </c>
      <c r="M369">
        <f>IF((MID(H369,3,2)*1)&lt;13,VLOOKUP(F369,Station_pre2013,4),VLOOKUP(F369,Station_post2013,4))</f>
        <v>38.75</v>
      </c>
      <c r="N369">
        <v>658.74846379305336</v>
      </c>
    </row>
    <row r="370" spans="1:14" x14ac:dyDescent="0.35">
      <c r="A370">
        <f>MID(H370,3,2)+2000</f>
        <v>2015</v>
      </c>
      <c r="B370">
        <f>MID(H370,5,2)*1</f>
        <v>3</v>
      </c>
      <c r="C370">
        <f>MID(H370,7,2)*1</f>
        <v>1</v>
      </c>
      <c r="D370" t="s">
        <v>229</v>
      </c>
      <c r="E370" t="s">
        <v>256</v>
      </c>
      <c r="F370" t="s">
        <v>257</v>
      </c>
      <c r="G370" t="s">
        <v>227</v>
      </c>
      <c r="H370" t="s">
        <v>255</v>
      </c>
      <c r="I370">
        <v>3</v>
      </c>
      <c r="J370" t="s">
        <v>13</v>
      </c>
      <c r="L370" s="176">
        <f>-1*(ABS(IF((MID(H370,3,2)*1)&lt;13,VLOOKUP(F370,Station_pre2013,7),VLOOKUP(F370,Station_post2013,7))))</f>
        <v>-124.87</v>
      </c>
      <c r="M370">
        <f>IF((MID(H370,3,2)*1)&lt;13,VLOOKUP(F370,Station_pre2013,4),VLOOKUP(F370,Station_post2013,4))</f>
        <v>47.92</v>
      </c>
      <c r="N370">
        <v>660.26825015967279</v>
      </c>
    </row>
    <row r="371" spans="1:14" x14ac:dyDescent="0.35">
      <c r="A371">
        <f>MID(H371,3,2)+2000</f>
        <v>2011</v>
      </c>
      <c r="B371">
        <f>MID(H371,5,2)*1</f>
        <v>1</v>
      </c>
      <c r="C371">
        <f>MID(H371,7,2)*1</f>
        <v>68</v>
      </c>
      <c r="D371" t="s">
        <v>10</v>
      </c>
      <c r="E371" t="s">
        <v>247</v>
      </c>
      <c r="F371" t="s">
        <v>248</v>
      </c>
      <c r="G371" t="s">
        <v>80</v>
      </c>
      <c r="H371" t="s">
        <v>469</v>
      </c>
      <c r="I371">
        <v>4</v>
      </c>
      <c r="J371" t="s">
        <v>13</v>
      </c>
      <c r="L371" s="176">
        <f>-1*(ABS(IF((MID(H371,3,2)*1)&lt;13,VLOOKUP(F371,Station_pre2013,7),VLOOKUP(F371,Station_post2013,7))))</f>
        <v>-123.19166666666666</v>
      </c>
      <c r="M371">
        <f>IF((MID(H371,3,2)*1)&lt;13,VLOOKUP(F371,Station_pre2013,4),VLOOKUP(F371,Station_post2013,4))</f>
        <v>37.841666666666669</v>
      </c>
      <c r="N371">
        <v>679.58637979505113</v>
      </c>
    </row>
    <row r="372" spans="1:14" x14ac:dyDescent="0.35">
      <c r="A372">
        <f>MID(H372,3,2)+2000</f>
        <v>2015</v>
      </c>
      <c r="B372">
        <f>MID(H372,5,2)*1</f>
        <v>3</v>
      </c>
      <c r="C372">
        <f>MID(H372,7,2)*1</f>
        <v>18</v>
      </c>
      <c r="D372" t="s">
        <v>10</v>
      </c>
      <c r="E372" t="s">
        <v>22</v>
      </c>
      <c r="F372" t="s">
        <v>124</v>
      </c>
      <c r="G372" t="s">
        <v>227</v>
      </c>
      <c r="H372" t="s">
        <v>470</v>
      </c>
      <c r="I372">
        <v>2</v>
      </c>
      <c r="J372" t="s">
        <v>13</v>
      </c>
      <c r="L372" s="176">
        <f>-1*(ABS(IF((MID(H372,3,2)*1)&lt;13,VLOOKUP(F372,Station_pre2013,7),VLOOKUP(F372,Station_post2013,7))))</f>
        <v>-124.235</v>
      </c>
      <c r="M372">
        <f>IF((MID(H372,3,2)*1)&lt;13,VLOOKUP(F372,Station_pre2013,4),VLOOKUP(F372,Station_post2013,4))</f>
        <v>41.05833333333333</v>
      </c>
      <c r="N372">
        <v>683.99815948748801</v>
      </c>
    </row>
    <row r="373" spans="1:14" x14ac:dyDescent="0.35">
      <c r="A373">
        <f>MID(H373,3,2)+2000</f>
        <v>2011</v>
      </c>
      <c r="B373">
        <f>MID(H373,5,2)*1</f>
        <v>1</v>
      </c>
      <c r="C373">
        <f>MID(H373,7,2)*1</f>
        <v>42</v>
      </c>
      <c r="D373" t="s">
        <v>10</v>
      </c>
      <c r="E373" t="s">
        <v>50</v>
      </c>
      <c r="F373" t="s">
        <v>51</v>
      </c>
      <c r="G373" t="s">
        <v>80</v>
      </c>
      <c r="H373" t="s">
        <v>471</v>
      </c>
      <c r="I373">
        <v>2</v>
      </c>
      <c r="J373" t="s">
        <v>13</v>
      </c>
      <c r="L373" s="176">
        <f>-1*(ABS(IF((MID(H373,3,2)*1)&lt;13,VLOOKUP(F373,Station_pre2013,7),VLOOKUP(F373,Station_post2013,7))))</f>
        <v>-124.12833333333333</v>
      </c>
      <c r="M373">
        <f>IF((MID(H373,3,2)*1)&lt;13,VLOOKUP(F373,Station_pre2013,4),VLOOKUP(F373,Station_post2013,4))</f>
        <v>40.033333333333331</v>
      </c>
      <c r="N373">
        <v>690.46157617879874</v>
      </c>
    </row>
    <row r="374" spans="1:14" x14ac:dyDescent="0.35">
      <c r="A374">
        <f>MID(H374,3,2)+2000</f>
        <v>2011</v>
      </c>
      <c r="B374">
        <f>MID(H374,5,2)*1</f>
        <v>2</v>
      </c>
      <c r="C374">
        <f>MID(H374,7,2)*1</f>
        <v>4</v>
      </c>
      <c r="D374" t="s">
        <v>10</v>
      </c>
      <c r="E374" t="s">
        <v>334</v>
      </c>
      <c r="F374" t="s">
        <v>335</v>
      </c>
      <c r="G374" t="s">
        <v>147</v>
      </c>
      <c r="H374" t="s">
        <v>472</v>
      </c>
      <c r="I374">
        <v>4</v>
      </c>
      <c r="J374" t="s">
        <v>13</v>
      </c>
      <c r="L374" s="176">
        <f>-1*(ABS(IF((MID(H374,3,2)*1)&lt;13,VLOOKUP(F374,Station_pre2013,7),VLOOKUP(F374,Station_post2013,7))))</f>
        <v>-122.89333333333333</v>
      </c>
      <c r="M374">
        <f>IF((MID(H374,3,2)*1)&lt;13,VLOOKUP(F374,Station_pre2013,4),VLOOKUP(F374,Station_post2013,4))</f>
        <v>37.5</v>
      </c>
      <c r="N374">
        <v>695.36434542419863</v>
      </c>
    </row>
    <row r="375" spans="1:14" x14ac:dyDescent="0.35">
      <c r="A375">
        <f>MID(H375,3,2)+2000</f>
        <v>2013</v>
      </c>
      <c r="B375">
        <f>MID(H375,5,2)*1</f>
        <v>1</v>
      </c>
      <c r="C375">
        <f>MID(H375,7,2)*1</f>
        <v>48</v>
      </c>
      <c r="D375" t="s">
        <v>10</v>
      </c>
      <c r="E375" t="s">
        <v>247</v>
      </c>
      <c r="F375" t="s">
        <v>248</v>
      </c>
      <c r="G375" t="s">
        <v>190</v>
      </c>
      <c r="H375" t="s">
        <v>473</v>
      </c>
      <c r="I375">
        <v>4</v>
      </c>
      <c r="J375" t="s">
        <v>13</v>
      </c>
      <c r="L375" s="176">
        <f>-1*(ABS(IF((MID(H375,3,2)*1)&lt;13,VLOOKUP(F375,Station_pre2013,7),VLOOKUP(F375,Station_post2013,7))))</f>
        <v>-123.19333333333333</v>
      </c>
      <c r="M375">
        <f>IF((MID(H375,3,2)*1)&lt;13,VLOOKUP(F375,Station_pre2013,4),VLOOKUP(F375,Station_post2013,4))</f>
        <v>37.841666666666669</v>
      </c>
      <c r="N375">
        <v>696.93016615604017</v>
      </c>
    </row>
    <row r="376" spans="1:14" x14ac:dyDescent="0.35">
      <c r="A376">
        <f>MID(H376,3,2)+2000</f>
        <v>2015</v>
      </c>
      <c r="B376">
        <f>MID(H376,5,2)*1</f>
        <v>3</v>
      </c>
      <c r="C376">
        <f>MID(H376,7,2)*1</f>
        <v>21</v>
      </c>
      <c r="D376" t="s">
        <v>10</v>
      </c>
      <c r="E376" t="s">
        <v>17</v>
      </c>
      <c r="F376" t="s">
        <v>183</v>
      </c>
      <c r="G376" t="s">
        <v>227</v>
      </c>
      <c r="H376" t="s">
        <v>444</v>
      </c>
      <c r="I376">
        <v>2</v>
      </c>
      <c r="J376" t="s">
        <v>218</v>
      </c>
      <c r="L376" s="176">
        <f>-1*(ABS(IF((MID(H376,3,2)*1)&lt;13,VLOOKUP(F376,Station_pre2013,7),VLOOKUP(F376,Station_post2013,7))))</f>
        <v>-124.23333333333333</v>
      </c>
      <c r="M376">
        <f>IF((MID(H376,3,2)*1)&lt;13,VLOOKUP(F376,Station_pre2013,4),VLOOKUP(F376,Station_post2013,4))</f>
        <v>40.133333333333333</v>
      </c>
      <c r="N376">
        <v>705.4387048535483</v>
      </c>
    </row>
    <row r="377" spans="1:14" x14ac:dyDescent="0.35">
      <c r="A377">
        <f>MID(H377,3,2)+2000</f>
        <v>2015</v>
      </c>
      <c r="B377">
        <f>MID(H377,5,2)*1</f>
        <v>1</v>
      </c>
      <c r="C377">
        <f>MID(H377,7,2)*1</f>
        <v>4</v>
      </c>
      <c r="D377" t="s">
        <v>10</v>
      </c>
      <c r="E377" t="s">
        <v>278</v>
      </c>
      <c r="F377" t="s">
        <v>475</v>
      </c>
      <c r="G377" t="s">
        <v>215</v>
      </c>
      <c r="H377" t="s">
        <v>474</v>
      </c>
      <c r="I377">
        <v>2</v>
      </c>
      <c r="J377" t="s">
        <v>218</v>
      </c>
      <c r="L377" s="176">
        <f>-1*(ABS(IF((MID(H377,3,2)*1)&lt;13,VLOOKUP(F377,Station_pre2013,7),VLOOKUP(F377,Station_post2013,7))))</f>
        <v>-123.00666666666666</v>
      </c>
      <c r="M377">
        <f>IF((MID(H377,3,2)*1)&lt;13,VLOOKUP(F377,Station_pre2013,4),VLOOKUP(F377,Station_post2013,4))</f>
        <v>38.133333333333333</v>
      </c>
      <c r="N377">
        <v>789.90297930797635</v>
      </c>
    </row>
    <row r="378" spans="1:14" x14ac:dyDescent="0.35">
      <c r="A378">
        <f>MID(H378,3,2)+2000</f>
        <v>2015</v>
      </c>
      <c r="B378">
        <f>MID(H378,5,2)*1</f>
        <v>1</v>
      </c>
      <c r="C378">
        <f>MID(H378,7,2)*1</f>
        <v>21</v>
      </c>
      <c r="D378" t="s">
        <v>10</v>
      </c>
      <c r="E378" t="s">
        <v>22</v>
      </c>
      <c r="F378" t="s">
        <v>124</v>
      </c>
      <c r="G378" t="s">
        <v>215</v>
      </c>
      <c r="H378" t="s">
        <v>476</v>
      </c>
      <c r="I378">
        <v>2</v>
      </c>
      <c r="J378" t="s">
        <v>13</v>
      </c>
      <c r="L378" s="176">
        <f>-1*(ABS(IF((MID(H378,3,2)*1)&lt;13,VLOOKUP(F378,Station_pre2013,7),VLOOKUP(F378,Station_post2013,7))))</f>
        <v>-124.235</v>
      </c>
      <c r="M378">
        <f>IF((MID(H378,3,2)*1)&lt;13,VLOOKUP(F378,Station_pre2013,4),VLOOKUP(F378,Station_post2013,4))</f>
        <v>41.05833333333333</v>
      </c>
      <c r="N378">
        <v>806.17827918462206</v>
      </c>
    </row>
    <row r="379" spans="1:14" x14ac:dyDescent="0.35">
      <c r="A379">
        <f>MID(H379,3,2)+2000</f>
        <v>2015</v>
      </c>
      <c r="B379">
        <f>MID(H379,5,2)*1</f>
        <v>1</v>
      </c>
      <c r="C379">
        <f>MID(H379,7,2)*1</f>
        <v>12</v>
      </c>
      <c r="D379" t="s">
        <v>10</v>
      </c>
      <c r="E379" t="s">
        <v>11</v>
      </c>
      <c r="F379" t="s">
        <v>59</v>
      </c>
      <c r="G379" t="s">
        <v>215</v>
      </c>
      <c r="H379" t="s">
        <v>477</v>
      </c>
      <c r="I379">
        <v>1</v>
      </c>
      <c r="J379" t="s">
        <v>13</v>
      </c>
      <c r="L379" s="176">
        <f>-1*(ABS(IF((MID(H379,3,2)*1)&lt;13,VLOOKUP(F379,Station_pre2013,7),VLOOKUP(F379,Station_post2013,7))))</f>
        <v>-123.80333333333333</v>
      </c>
      <c r="M379">
        <f>IF((MID(H379,3,2)*1)&lt;13,VLOOKUP(F379,Station_pre2013,4),VLOOKUP(F379,Station_post2013,4))</f>
        <v>39.25</v>
      </c>
      <c r="N379">
        <v>829.79469398885817</v>
      </c>
    </row>
    <row r="380" spans="1:14" x14ac:dyDescent="0.35">
      <c r="A380">
        <f>MID(H380,3,2)+2000</f>
        <v>2014</v>
      </c>
      <c r="B380">
        <f>MID(H380,5,2)*1</f>
        <v>1</v>
      </c>
      <c r="C380">
        <f>MID(H380,7,2)*1</f>
        <v>57</v>
      </c>
      <c r="D380" t="s">
        <v>10</v>
      </c>
      <c r="E380" t="s">
        <v>247</v>
      </c>
      <c r="F380" t="s">
        <v>287</v>
      </c>
      <c r="G380" t="s">
        <v>201</v>
      </c>
      <c r="H380" t="s">
        <v>478</v>
      </c>
      <c r="I380">
        <v>1</v>
      </c>
      <c r="J380" t="s">
        <v>13</v>
      </c>
      <c r="L380" s="176">
        <f>-1*(ABS(IF((MID(H380,3,2)*1)&lt;13,VLOOKUP(F380,Station_pre2013,7),VLOOKUP(F380,Station_post2013,7))))</f>
        <v>-122.69499999999999</v>
      </c>
      <c r="M380">
        <f>IF((MID(H380,3,2)*1)&lt;13,VLOOKUP(F380,Station_pre2013,4),VLOOKUP(F380,Station_post2013,4))</f>
        <v>37.841666666666669</v>
      </c>
      <c r="N380">
        <v>844.65884135159013</v>
      </c>
    </row>
    <row r="381" spans="1:14" x14ac:dyDescent="0.35">
      <c r="A381">
        <f>MID(H381,3,2)+2000</f>
        <v>2011</v>
      </c>
      <c r="B381">
        <f>MID(H381,5,2)*1</f>
        <v>1</v>
      </c>
      <c r="C381">
        <f>MID(H381,7,2)*1</f>
        <v>2</v>
      </c>
      <c r="D381" t="s">
        <v>28</v>
      </c>
      <c r="E381" t="s">
        <v>82</v>
      </c>
      <c r="F381" t="s">
        <v>161</v>
      </c>
      <c r="G381" t="s">
        <v>80</v>
      </c>
      <c r="H381" t="s">
        <v>479</v>
      </c>
      <c r="I381">
        <v>1</v>
      </c>
      <c r="J381" t="s">
        <v>13</v>
      </c>
      <c r="L381" s="176">
        <f>-1*(ABS(IF((MID(H381,3,2)*1)&lt;13,VLOOKUP(F381,Station_pre2013,7),VLOOKUP(F381,Station_post2013,7))))</f>
        <v>-124.17083333333333</v>
      </c>
      <c r="M381">
        <f>IF((MID(H381,3,2)*1)&lt;13,VLOOKUP(F381,Station_pre2013,4),VLOOKUP(F381,Station_post2013,4))</f>
        <v>44</v>
      </c>
      <c r="N381">
        <v>845.84203171768092</v>
      </c>
    </row>
    <row r="382" spans="1:14" x14ac:dyDescent="0.35">
      <c r="A382">
        <f>MID(H382,3,2)+2000</f>
        <v>2014</v>
      </c>
      <c r="B382">
        <f>MID(H382,5,2)*1</f>
        <v>1</v>
      </c>
      <c r="C382">
        <f>MID(H382,7,2)*1</f>
        <v>18</v>
      </c>
      <c r="D382" t="s">
        <v>10</v>
      </c>
      <c r="E382" t="s">
        <v>118</v>
      </c>
      <c r="F382" t="s">
        <v>175</v>
      </c>
      <c r="G382" t="s">
        <v>201</v>
      </c>
      <c r="H382" t="s">
        <v>480</v>
      </c>
      <c r="I382">
        <v>1</v>
      </c>
      <c r="J382" t="s">
        <v>13</v>
      </c>
      <c r="L382" s="176">
        <f>-1*(ABS(IF((MID(H382,3,2)*1)&lt;13,VLOOKUP(F382,Station_pre2013,7),VLOOKUP(F382,Station_post2013,7))))</f>
        <v>-124.14166666666667</v>
      </c>
      <c r="M382">
        <f>IF((MID(H382,3,2)*1)&lt;13,VLOOKUP(F382,Station_pre2013,4),VLOOKUP(F382,Station_post2013,4))</f>
        <v>41.35</v>
      </c>
      <c r="N382">
        <v>853.15844405531288</v>
      </c>
    </row>
    <row r="383" spans="1:14" x14ac:dyDescent="0.35">
      <c r="A383">
        <f>MID(H383,3,2)+2000</f>
        <v>2015</v>
      </c>
      <c r="B383">
        <f>MID(H383,5,2)*1</f>
        <v>1</v>
      </c>
      <c r="C383">
        <f>MID(H383,7,2)*1</f>
        <v>41</v>
      </c>
      <c r="D383" t="s">
        <v>28</v>
      </c>
      <c r="E383" t="s">
        <v>82</v>
      </c>
      <c r="F383" t="s">
        <v>83</v>
      </c>
      <c r="G383" t="s">
        <v>215</v>
      </c>
      <c r="H383" t="s">
        <v>481</v>
      </c>
      <c r="I383">
        <v>3</v>
      </c>
      <c r="J383" t="s">
        <v>218</v>
      </c>
      <c r="L383" s="176">
        <f>-1*(ABS(IF((MID(H383,3,2)*1)&lt;13,VLOOKUP(F383,Station_pre2013,7),VLOOKUP(F383,Station_post2013,7))))</f>
        <v>-124.27500000000001</v>
      </c>
      <c r="M383">
        <f>IF((MID(H383,3,2)*1)&lt;13,VLOOKUP(F383,Station_pre2013,4),VLOOKUP(F383,Station_post2013,4))</f>
        <v>44</v>
      </c>
      <c r="N383">
        <v>863.57013397775324</v>
      </c>
    </row>
    <row r="384" spans="1:14" x14ac:dyDescent="0.35">
      <c r="A384">
        <f>MID(H384,3,2)+2000</f>
        <v>2014</v>
      </c>
      <c r="B384">
        <f>MID(H384,5,2)*1</f>
        <v>1</v>
      </c>
      <c r="C384">
        <f>MID(H384,7,2)*1</f>
        <v>40</v>
      </c>
      <c r="D384" t="s">
        <v>10</v>
      </c>
      <c r="E384" t="s">
        <v>11</v>
      </c>
      <c r="F384" t="s">
        <v>12</v>
      </c>
      <c r="G384" t="s">
        <v>201</v>
      </c>
      <c r="H384" t="s">
        <v>482</v>
      </c>
      <c r="I384">
        <v>4</v>
      </c>
      <c r="J384" t="s">
        <v>13</v>
      </c>
      <c r="L384" s="176">
        <f>-1*(ABS(IF((MID(H384,3,2)*1)&lt;13,VLOOKUP(F384,Station_pre2013,7),VLOOKUP(F384,Station_post2013,7))))</f>
        <v>-124</v>
      </c>
      <c r="M384">
        <f>IF((MID(H384,3,2)*1)&lt;13,VLOOKUP(F384,Station_pre2013,4),VLOOKUP(F384,Station_post2013,4))</f>
        <v>39.25</v>
      </c>
      <c r="N384">
        <v>928.4337265006825</v>
      </c>
    </row>
    <row r="385" spans="1:14" x14ac:dyDescent="0.35">
      <c r="A385">
        <f>MID(H385,3,2)+2000</f>
        <v>2014</v>
      </c>
      <c r="B385">
        <f>MID(H385,5,2)*1</f>
        <v>1</v>
      </c>
      <c r="C385">
        <f>MID(H385,7,2)*1</f>
        <v>1</v>
      </c>
      <c r="D385" t="s">
        <v>28</v>
      </c>
      <c r="E385" t="s">
        <v>82</v>
      </c>
      <c r="F385" t="s">
        <v>161</v>
      </c>
      <c r="G385" t="s">
        <v>201</v>
      </c>
      <c r="H385" t="s">
        <v>483</v>
      </c>
      <c r="I385">
        <v>1</v>
      </c>
      <c r="J385" t="s">
        <v>13</v>
      </c>
      <c r="L385" s="176">
        <f>-1*(ABS(IF((MID(H385,3,2)*1)&lt;13,VLOOKUP(F385,Station_pre2013,7),VLOOKUP(F385,Station_post2013,7))))</f>
        <v>-124.17083333333333</v>
      </c>
      <c r="M385">
        <f>IF((MID(H385,3,2)*1)&lt;13,VLOOKUP(F385,Station_pre2013,4),VLOOKUP(F385,Station_post2013,4))</f>
        <v>44</v>
      </c>
      <c r="N385">
        <v>951.13967725837665</v>
      </c>
    </row>
    <row r="386" spans="1:14" x14ac:dyDescent="0.35">
      <c r="A386">
        <f>MID(H386,3,2)+2000</f>
        <v>2014</v>
      </c>
      <c r="B386">
        <f>MID(H386,5,2)*1</f>
        <v>1</v>
      </c>
      <c r="C386">
        <f>MID(H386,7,2)*1</f>
        <v>39</v>
      </c>
      <c r="D386" t="s">
        <v>10</v>
      </c>
      <c r="E386" t="s">
        <v>11</v>
      </c>
      <c r="F386" t="s">
        <v>63</v>
      </c>
      <c r="G386" t="s">
        <v>201</v>
      </c>
      <c r="H386" t="s">
        <v>484</v>
      </c>
      <c r="I386">
        <v>3</v>
      </c>
      <c r="J386" t="s">
        <v>13</v>
      </c>
      <c r="L386" s="176">
        <f>-1*(ABS(IF((MID(H386,3,2)*1)&lt;13,VLOOKUP(F386,Station_pre2013,7),VLOOKUP(F386,Station_post2013,7))))</f>
        <v>-123.89333333333333</v>
      </c>
      <c r="M386">
        <f>IF((MID(H386,3,2)*1)&lt;13,VLOOKUP(F386,Station_pre2013,4),VLOOKUP(F386,Station_post2013,4))</f>
        <v>39.25</v>
      </c>
      <c r="N386">
        <v>976.07263268582494</v>
      </c>
    </row>
    <row r="387" spans="1:14" x14ac:dyDescent="0.35">
      <c r="A387">
        <f>MID(H387,3,2)+2000</f>
        <v>2013</v>
      </c>
      <c r="B387">
        <f>MID(H387,5,2)*1</f>
        <v>1</v>
      </c>
      <c r="C387">
        <f>MID(H387,7,2)*1</f>
        <v>3</v>
      </c>
      <c r="D387" t="s">
        <v>10</v>
      </c>
      <c r="E387" t="s">
        <v>74</v>
      </c>
      <c r="F387" t="s">
        <v>386</v>
      </c>
      <c r="G387" t="s">
        <v>8</v>
      </c>
      <c r="H387" t="s">
        <v>485</v>
      </c>
      <c r="I387">
        <v>3</v>
      </c>
      <c r="J387" t="s">
        <v>13</v>
      </c>
      <c r="L387" s="176">
        <f>-1*(ABS(IF((MID(H387,3,2)*1)&lt;13,VLOOKUP(F387,Station_pre2013,7),VLOOKUP(F387,Station_post2013,7))))</f>
        <v>-123.30833333333334</v>
      </c>
      <c r="M387">
        <f>IF((MID(H387,3,2)*1)&lt;13,VLOOKUP(F387,Station_pre2013,4),VLOOKUP(F387,Station_post2013,4))</f>
        <v>38.5</v>
      </c>
      <c r="N387">
        <v>979.11906690895569</v>
      </c>
    </row>
    <row r="388" spans="1:14" x14ac:dyDescent="0.35">
      <c r="A388">
        <f>MID(H388,3,2)+2000</f>
        <v>2013</v>
      </c>
      <c r="B388">
        <f>MID(H388,5,2)*1</f>
        <v>1</v>
      </c>
      <c r="C388">
        <f>MID(H388,7,2)*1</f>
        <v>16</v>
      </c>
      <c r="D388" t="s">
        <v>10</v>
      </c>
      <c r="E388" t="s">
        <v>109</v>
      </c>
      <c r="F388" t="s">
        <v>114</v>
      </c>
      <c r="G388" t="s">
        <v>190</v>
      </c>
      <c r="H388" t="s">
        <v>486</v>
      </c>
      <c r="I388">
        <v>3</v>
      </c>
      <c r="J388" t="s">
        <v>13</v>
      </c>
      <c r="L388" s="176">
        <f>-1*(ABS(IF((MID(H388,3,2)*1)&lt;13,VLOOKUP(F388,Station_pre2013,7),VLOOKUP(F388,Station_post2013,7))))</f>
        <v>-124.34333333333333</v>
      </c>
      <c r="M388">
        <f>IF((MID(H388,3,2)*1)&lt;13,VLOOKUP(F388,Station_pre2013,4),VLOOKUP(F388,Station_post2013,4))</f>
        <v>41.583333333333336</v>
      </c>
      <c r="N388">
        <v>996.34529313983637</v>
      </c>
    </row>
    <row r="389" spans="1:14" x14ac:dyDescent="0.35">
      <c r="A389">
        <f>MID(H389,3,2)+2000</f>
        <v>2015</v>
      </c>
      <c r="B389">
        <f>MID(H389,5,2)*1</f>
        <v>3</v>
      </c>
      <c r="C389">
        <f>MID(H389,7,2)*1</f>
        <v>16</v>
      </c>
      <c r="D389" t="s">
        <v>10</v>
      </c>
      <c r="E389" t="s">
        <v>109</v>
      </c>
      <c r="F389" t="s">
        <v>112</v>
      </c>
      <c r="G389" t="s">
        <v>227</v>
      </c>
      <c r="H389" t="s">
        <v>487</v>
      </c>
      <c r="I389">
        <v>2</v>
      </c>
      <c r="J389" t="s">
        <v>13</v>
      </c>
      <c r="L389" s="176">
        <f>-1*(ABS(IF((MID(H389,3,2)*1)&lt;13,VLOOKUP(F389,Station_pre2013,7),VLOOKUP(F389,Station_post2013,7))))</f>
        <v>-124.25333333333333</v>
      </c>
      <c r="M389">
        <f>IF((MID(H389,3,2)*1)&lt;13,VLOOKUP(F389,Station_pre2013,4),VLOOKUP(F389,Station_post2013,4))</f>
        <v>41.583333333333336</v>
      </c>
      <c r="N389">
        <v>999.47204573176282</v>
      </c>
    </row>
    <row r="390" spans="1:14" x14ac:dyDescent="0.35">
      <c r="A390">
        <f>MID(H390,3,2)+2000</f>
        <v>2011</v>
      </c>
      <c r="B390">
        <f>MID(H390,5,2)*1</f>
        <v>2</v>
      </c>
      <c r="C390">
        <f>MID(H390,7,2)*1</f>
        <v>6</v>
      </c>
      <c r="D390" t="s">
        <v>10</v>
      </c>
      <c r="E390" t="s">
        <v>247</v>
      </c>
      <c r="F390" t="s">
        <v>287</v>
      </c>
      <c r="G390" t="s">
        <v>147</v>
      </c>
      <c r="H390" t="s">
        <v>488</v>
      </c>
      <c r="I390">
        <v>1</v>
      </c>
      <c r="J390" t="s">
        <v>13</v>
      </c>
      <c r="L390" s="176">
        <f>-1*(ABS(IF((MID(H390,3,2)*1)&lt;13,VLOOKUP(F390,Station_pre2013,7),VLOOKUP(F390,Station_post2013,7))))</f>
        <v>-122.69499999999999</v>
      </c>
      <c r="M390">
        <f>IF((MID(H390,3,2)*1)&lt;13,VLOOKUP(F390,Station_pre2013,4),VLOOKUP(F390,Station_post2013,4))</f>
        <v>37.841666666666669</v>
      </c>
      <c r="N390">
        <v>1007.5577288124339</v>
      </c>
    </row>
    <row r="391" spans="1:14" x14ac:dyDescent="0.35">
      <c r="A391">
        <f>MID(H391,3,2)+2000</f>
        <v>2014</v>
      </c>
      <c r="B391">
        <f>MID(H391,5,2)*1</f>
        <v>1</v>
      </c>
      <c r="C391">
        <f>MID(H391,7,2)*1</f>
        <v>28</v>
      </c>
      <c r="D391" t="s">
        <v>10</v>
      </c>
      <c r="E391" t="s">
        <v>43</v>
      </c>
      <c r="F391" t="s">
        <v>44</v>
      </c>
      <c r="G391" t="s">
        <v>201</v>
      </c>
      <c r="H391" t="s">
        <v>489</v>
      </c>
      <c r="I391">
        <v>1</v>
      </c>
      <c r="J391" t="s">
        <v>13</v>
      </c>
      <c r="L391" s="176">
        <f>-1*(ABS(IF((MID(H391,3,2)*1)&lt;13,VLOOKUP(F391,Station_pre2013,7),VLOOKUP(F391,Station_post2013,7))))</f>
        <v>-124.39333333333333</v>
      </c>
      <c r="M391">
        <f>IF((MID(H391,3,2)*1)&lt;13,VLOOKUP(F391,Station_pre2013,4),VLOOKUP(F391,Station_post2013,4))</f>
        <v>40.633333333333333</v>
      </c>
      <c r="N391">
        <v>1050.5948675122725</v>
      </c>
    </row>
    <row r="392" spans="1:14" x14ac:dyDescent="0.35">
      <c r="A392">
        <f>MID(H392,3,2)+2000</f>
        <v>2012</v>
      </c>
      <c r="B392">
        <f>MID(H392,5,2)*1</f>
        <v>1</v>
      </c>
      <c r="C392">
        <f>MID(H392,7,2)*1</f>
        <v>50</v>
      </c>
      <c r="D392" t="s">
        <v>10</v>
      </c>
      <c r="E392" t="s">
        <v>247</v>
      </c>
      <c r="F392" t="s">
        <v>248</v>
      </c>
      <c r="G392" t="s">
        <v>167</v>
      </c>
      <c r="H392" t="s">
        <v>490</v>
      </c>
      <c r="I392">
        <v>4</v>
      </c>
      <c r="J392" t="s">
        <v>13</v>
      </c>
      <c r="L392" s="176">
        <f>-1*(ABS(IF((MID(H392,3,2)*1)&lt;13,VLOOKUP(F392,Station_pre2013,7),VLOOKUP(F392,Station_post2013,7))))</f>
        <v>-123.19166666666666</v>
      </c>
      <c r="M392">
        <f>IF((MID(H392,3,2)*1)&lt;13,VLOOKUP(F392,Station_pre2013,4),VLOOKUP(F392,Station_post2013,4))</f>
        <v>37.841666666666669</v>
      </c>
      <c r="N392">
        <v>1100.240194659385</v>
      </c>
    </row>
    <row r="393" spans="1:14" x14ac:dyDescent="0.35">
      <c r="A393">
        <f>MID(H393,3,2)+2000</f>
        <v>2015</v>
      </c>
      <c r="B393">
        <f>MID(H393,5,2)*1</f>
        <v>3</v>
      </c>
      <c r="C393">
        <f>MID(H393,7,2)*1</f>
        <v>19</v>
      </c>
      <c r="D393" t="s">
        <v>10</v>
      </c>
      <c r="E393" t="s">
        <v>43</v>
      </c>
      <c r="F393" t="s">
        <v>46</v>
      </c>
      <c r="G393" t="s">
        <v>227</v>
      </c>
      <c r="H393" t="s">
        <v>388</v>
      </c>
      <c r="I393">
        <v>2</v>
      </c>
      <c r="J393" t="s">
        <v>218</v>
      </c>
      <c r="L393" s="176">
        <f>-1*(ABS(IF((MID(H393,3,2)*1)&lt;13,VLOOKUP(F393,Station_pre2013,7),VLOOKUP(F393,Station_post2013,7))))</f>
        <v>-124.44666666666667</v>
      </c>
      <c r="M393">
        <f>IF((MID(H393,3,2)*1)&lt;13,VLOOKUP(F393,Station_pre2013,4),VLOOKUP(F393,Station_post2013,4))</f>
        <v>40.633333333333333</v>
      </c>
      <c r="N393">
        <v>1107.3065665212348</v>
      </c>
    </row>
    <row r="394" spans="1:14" x14ac:dyDescent="0.35">
      <c r="A394">
        <f>MID(H394,3,2)+2000</f>
        <v>2014</v>
      </c>
      <c r="B394">
        <f>MID(H394,5,2)*1</f>
        <v>1</v>
      </c>
      <c r="C394">
        <f>MID(H394,7,2)*1</f>
        <v>7</v>
      </c>
      <c r="D394" t="s">
        <v>28</v>
      </c>
      <c r="E394" t="s">
        <v>85</v>
      </c>
      <c r="F394" t="s">
        <v>88</v>
      </c>
      <c r="G394" t="s">
        <v>201</v>
      </c>
      <c r="H394" t="s">
        <v>491</v>
      </c>
      <c r="I394">
        <v>3</v>
      </c>
      <c r="J394" t="s">
        <v>13</v>
      </c>
      <c r="L394" s="176">
        <f>-1*(ABS(IF((MID(H394,3,2)*1)&lt;13,VLOOKUP(F394,Station_pre2013,7),VLOOKUP(F394,Station_post2013,7))))</f>
        <v>-124.56333333333333</v>
      </c>
      <c r="M394">
        <f>IF((MID(H394,3,2)*1)&lt;13,VLOOKUP(F394,Station_pre2013,4),VLOOKUP(F394,Station_post2013,4))</f>
        <v>43.216666666666669</v>
      </c>
      <c r="N394">
        <v>1120.7195388950388</v>
      </c>
    </row>
    <row r="395" spans="1:14" x14ac:dyDescent="0.35">
      <c r="A395">
        <f>MID(H395,3,2)+2000</f>
        <v>2013</v>
      </c>
      <c r="B395">
        <f>MID(H395,5,2)*1</f>
        <v>1</v>
      </c>
      <c r="C395">
        <f>MID(H395,7,2)*1</f>
        <v>15</v>
      </c>
      <c r="D395" t="s">
        <v>10</v>
      </c>
      <c r="E395" t="s">
        <v>109</v>
      </c>
      <c r="F395" t="s">
        <v>112</v>
      </c>
      <c r="G395" t="s">
        <v>190</v>
      </c>
      <c r="H395" t="s">
        <v>492</v>
      </c>
      <c r="I395">
        <v>2</v>
      </c>
      <c r="J395" t="s">
        <v>13</v>
      </c>
      <c r="L395" s="176">
        <f>-1*(ABS(IF((MID(H395,3,2)*1)&lt;13,VLOOKUP(F395,Station_pre2013,7),VLOOKUP(F395,Station_post2013,7))))</f>
        <v>-124.25333333333333</v>
      </c>
      <c r="M395">
        <f>IF((MID(H395,3,2)*1)&lt;13,VLOOKUP(F395,Station_pre2013,4),VLOOKUP(F395,Station_post2013,4))</f>
        <v>41.583333333333336</v>
      </c>
      <c r="N395">
        <v>1155.0204962466128</v>
      </c>
    </row>
    <row r="396" spans="1:14" x14ac:dyDescent="0.35">
      <c r="A396">
        <f>MID(H396,3,2)+2000</f>
        <v>2015</v>
      </c>
      <c r="B396">
        <f>MID(H396,5,2)*1</f>
        <v>1</v>
      </c>
      <c r="C396">
        <f>MID(H396,7,2)*1</f>
        <v>41</v>
      </c>
      <c r="D396" t="s">
        <v>28</v>
      </c>
      <c r="E396" t="s">
        <v>82</v>
      </c>
      <c r="F396" t="s">
        <v>83</v>
      </c>
      <c r="G396" t="s">
        <v>215</v>
      </c>
      <c r="H396" t="s">
        <v>481</v>
      </c>
      <c r="I396">
        <v>3</v>
      </c>
      <c r="J396" t="s">
        <v>13</v>
      </c>
      <c r="L396" s="176">
        <f>-1*(ABS(IF((MID(H396,3,2)*1)&lt;13,VLOOKUP(F396,Station_pre2013,7),VLOOKUP(F396,Station_post2013,7))))</f>
        <v>-124.27500000000001</v>
      </c>
      <c r="M396">
        <f>IF((MID(H396,3,2)*1)&lt;13,VLOOKUP(F396,Station_pre2013,4),VLOOKUP(F396,Station_post2013,4))</f>
        <v>44</v>
      </c>
      <c r="N396">
        <v>1171.7041066707245</v>
      </c>
    </row>
    <row r="397" spans="1:14" x14ac:dyDescent="0.35">
      <c r="A397">
        <f>MID(H397,3,2)+2000</f>
        <v>2015</v>
      </c>
      <c r="B397">
        <f>MID(H397,5,2)*1</f>
        <v>3</v>
      </c>
      <c r="C397">
        <f>MID(H397,7,2)*1</f>
        <v>5</v>
      </c>
      <c r="D397" t="s">
        <v>229</v>
      </c>
      <c r="E397" t="s">
        <v>430</v>
      </c>
      <c r="F397" t="s">
        <v>494</v>
      </c>
      <c r="G397" t="s">
        <v>227</v>
      </c>
      <c r="H397" t="s">
        <v>493</v>
      </c>
      <c r="I397">
        <v>3</v>
      </c>
      <c r="J397" t="s">
        <v>13</v>
      </c>
      <c r="L397" s="176">
        <f>-1*(ABS(IF((MID(H397,3,2)*1)&lt;13,VLOOKUP(F397,Station_pre2013,7),VLOOKUP(F397,Station_post2013,7))))</f>
        <v>-124.4</v>
      </c>
      <c r="M397">
        <f>IF((MID(H397,3,2)*1)&lt;13,VLOOKUP(F397,Station_pre2013,4),VLOOKUP(F397,Station_post2013,4))</f>
        <v>46.67</v>
      </c>
      <c r="N397">
        <v>1172.8802751144412</v>
      </c>
    </row>
    <row r="398" spans="1:14" x14ac:dyDescent="0.35">
      <c r="A398">
        <f>MID(H398,3,2)+2000</f>
        <v>2015</v>
      </c>
      <c r="B398">
        <f>MID(H398,5,2)*1</f>
        <v>1</v>
      </c>
      <c r="C398">
        <f>MID(H398,7,2)*1</f>
        <v>19</v>
      </c>
      <c r="D398" t="s">
        <v>10</v>
      </c>
      <c r="E398" t="s">
        <v>43</v>
      </c>
      <c r="F398" t="s">
        <v>48</v>
      </c>
      <c r="G398" t="s">
        <v>215</v>
      </c>
      <c r="H398" t="s">
        <v>495</v>
      </c>
      <c r="I398">
        <v>3</v>
      </c>
      <c r="J398" t="s">
        <v>13</v>
      </c>
      <c r="L398" s="176">
        <f>-1*(ABS(IF((MID(H398,3,2)*1)&lt;13,VLOOKUP(F398,Station_pre2013,7),VLOOKUP(F398,Station_post2013,7))))</f>
        <v>-124.51333333333334</v>
      </c>
      <c r="M398">
        <f>IF((MID(H398,3,2)*1)&lt;13,VLOOKUP(F398,Station_pre2013,4),VLOOKUP(F398,Station_post2013,4))</f>
        <v>40.633333333333333</v>
      </c>
      <c r="N398">
        <v>1223.8303138643473</v>
      </c>
    </row>
    <row r="399" spans="1:14" x14ac:dyDescent="0.35">
      <c r="A399">
        <f>MID(H399,3,2)+2000</f>
        <v>2015</v>
      </c>
      <c r="B399">
        <f>MID(H399,5,2)*1</f>
        <v>1</v>
      </c>
      <c r="C399">
        <f>MID(H399,7,2)*1</f>
        <v>29</v>
      </c>
      <c r="D399" t="s">
        <v>10</v>
      </c>
      <c r="E399" t="s">
        <v>35</v>
      </c>
      <c r="F399" t="s">
        <v>36</v>
      </c>
      <c r="G399" t="s">
        <v>215</v>
      </c>
      <c r="H399" t="s">
        <v>496</v>
      </c>
      <c r="I399">
        <v>1</v>
      </c>
      <c r="J399" t="s">
        <v>13</v>
      </c>
      <c r="L399" s="176">
        <f>-1*(ABS(IF((MID(H399,3,2)*1)&lt;13,VLOOKUP(F399,Station_pre2013,7),VLOOKUP(F399,Station_post2013,7))))</f>
        <v>-124.27166666666666</v>
      </c>
      <c r="M399">
        <f>IF((MID(H399,3,2)*1)&lt;13,VLOOKUP(F399,Station_pre2013,4),VLOOKUP(F399,Station_post2013,4))</f>
        <v>41.9</v>
      </c>
      <c r="N399">
        <v>1278.5760172983814</v>
      </c>
    </row>
    <row r="400" spans="1:14" x14ac:dyDescent="0.35">
      <c r="A400">
        <f>MID(H400,3,2)+2000</f>
        <v>2014</v>
      </c>
      <c r="B400">
        <f>MID(H400,5,2)*1</f>
        <v>1</v>
      </c>
      <c r="C400">
        <f>MID(H400,7,2)*1</f>
        <v>15</v>
      </c>
      <c r="D400" t="s">
        <v>10</v>
      </c>
      <c r="E400" t="s">
        <v>109</v>
      </c>
      <c r="F400" t="s">
        <v>114</v>
      </c>
      <c r="G400" t="s">
        <v>201</v>
      </c>
      <c r="H400" t="s">
        <v>497</v>
      </c>
      <c r="I400">
        <v>3</v>
      </c>
      <c r="J400" t="s">
        <v>13</v>
      </c>
      <c r="L400" s="176">
        <f>-1*(ABS(IF((MID(H400,3,2)*1)&lt;13,VLOOKUP(F400,Station_pre2013,7),VLOOKUP(F400,Station_post2013,7))))</f>
        <v>-124.34333333333333</v>
      </c>
      <c r="M400">
        <f>IF((MID(H400,3,2)*1)&lt;13,VLOOKUP(F400,Station_pre2013,4),VLOOKUP(F400,Station_post2013,4))</f>
        <v>41.583333333333336</v>
      </c>
      <c r="N400">
        <v>1317.7142374721079</v>
      </c>
    </row>
    <row r="401" spans="1:14" x14ac:dyDescent="0.35">
      <c r="A401">
        <f>MID(H401,3,2)+2000</f>
        <v>2013</v>
      </c>
      <c r="B401">
        <f>MID(H401,5,2)*1</f>
        <v>1</v>
      </c>
      <c r="C401">
        <f>MID(H401,7,2)*1</f>
        <v>52</v>
      </c>
      <c r="D401" t="s">
        <v>10</v>
      </c>
      <c r="E401" t="s">
        <v>334</v>
      </c>
      <c r="F401" t="s">
        <v>437</v>
      </c>
      <c r="G401" t="s">
        <v>190</v>
      </c>
      <c r="H401" t="s">
        <v>498</v>
      </c>
      <c r="I401">
        <v>3</v>
      </c>
      <c r="J401" t="s">
        <v>13</v>
      </c>
      <c r="L401" s="176">
        <f>-1*(ABS(IF((MID(H401,3,2)*1)&lt;13,VLOOKUP(F401,Station_pre2013,7),VLOOKUP(F401,Station_post2013,7))))</f>
        <v>-122.75833333333334</v>
      </c>
      <c r="M401">
        <f>IF((MID(H401,3,2)*1)&lt;13,VLOOKUP(F401,Station_pre2013,4),VLOOKUP(F401,Station_post2013,4))</f>
        <v>37.5</v>
      </c>
      <c r="N401">
        <v>1317.9780648083042</v>
      </c>
    </row>
    <row r="402" spans="1:14" x14ac:dyDescent="0.35">
      <c r="A402">
        <f>MID(H402,3,2)+2000</f>
        <v>2013</v>
      </c>
      <c r="B402">
        <f>MID(H402,5,2)*1</f>
        <v>1</v>
      </c>
      <c r="C402">
        <f>MID(H402,7,2)*1</f>
        <v>10</v>
      </c>
      <c r="D402" t="s">
        <v>10</v>
      </c>
      <c r="E402" t="s">
        <v>35</v>
      </c>
      <c r="F402" t="s">
        <v>36</v>
      </c>
      <c r="G402" t="s">
        <v>190</v>
      </c>
      <c r="H402" t="s">
        <v>499</v>
      </c>
      <c r="I402">
        <v>1</v>
      </c>
      <c r="J402" t="s">
        <v>13</v>
      </c>
      <c r="L402" s="176">
        <f>-1*(ABS(IF((MID(H402,3,2)*1)&lt;13,VLOOKUP(F402,Station_pre2013,7),VLOOKUP(F402,Station_post2013,7))))</f>
        <v>-124.27166666666666</v>
      </c>
      <c r="M402">
        <f>IF((MID(H402,3,2)*1)&lt;13,VLOOKUP(F402,Station_pre2013,4),VLOOKUP(F402,Station_post2013,4))</f>
        <v>41.9</v>
      </c>
      <c r="N402">
        <v>1318.3871939609151</v>
      </c>
    </row>
    <row r="403" spans="1:14" x14ac:dyDescent="0.35">
      <c r="A403">
        <f>MID(H403,3,2)+2000</f>
        <v>2015</v>
      </c>
      <c r="B403">
        <f>MID(H403,5,2)*1</f>
        <v>3</v>
      </c>
      <c r="C403">
        <f>MID(H403,7,2)*1</f>
        <v>22</v>
      </c>
      <c r="D403" t="s">
        <v>10</v>
      </c>
      <c r="E403" t="s">
        <v>17</v>
      </c>
      <c r="F403" t="s">
        <v>283</v>
      </c>
      <c r="G403" t="s">
        <v>227</v>
      </c>
      <c r="H403" t="s">
        <v>500</v>
      </c>
      <c r="I403">
        <v>1</v>
      </c>
      <c r="J403" t="s">
        <v>13</v>
      </c>
      <c r="L403" s="176">
        <f>-1*(ABS(IF((MID(H403,3,2)*1)&lt;13,VLOOKUP(F403,Station_pre2013,7),VLOOKUP(F403,Station_post2013,7))))</f>
        <v>-124.215</v>
      </c>
      <c r="M403">
        <f>IF((MID(H403,3,2)*1)&lt;13,VLOOKUP(F403,Station_pre2013,4),VLOOKUP(F403,Station_post2013,4))</f>
        <v>40.133333333333333</v>
      </c>
      <c r="N403">
        <v>1357.2386058981233</v>
      </c>
    </row>
    <row r="404" spans="1:14" x14ac:dyDescent="0.35">
      <c r="A404">
        <f>MID(H404,3,2)+2000</f>
        <v>2015</v>
      </c>
      <c r="B404">
        <f>MID(H404,5,2)*1</f>
        <v>1</v>
      </c>
      <c r="C404">
        <f>MID(H404,7,2)*1</f>
        <v>4</v>
      </c>
      <c r="D404" t="s">
        <v>10</v>
      </c>
      <c r="E404" t="s">
        <v>278</v>
      </c>
      <c r="F404" t="s">
        <v>475</v>
      </c>
      <c r="G404" t="s">
        <v>215</v>
      </c>
      <c r="H404" t="s">
        <v>474</v>
      </c>
      <c r="I404">
        <v>2</v>
      </c>
      <c r="J404" t="s">
        <v>219</v>
      </c>
      <c r="L404" s="176">
        <f>-1*(ABS(IF((MID(H404,3,2)*1)&lt;13,VLOOKUP(F404,Station_pre2013,7),VLOOKUP(F404,Station_post2013,7))))</f>
        <v>-123.00666666666666</v>
      </c>
      <c r="M404">
        <f>IF((MID(H404,3,2)*1)&lt;13,VLOOKUP(F404,Station_pre2013,4),VLOOKUP(F404,Station_post2013,4))</f>
        <v>38.133333333333333</v>
      </c>
      <c r="N404">
        <v>1370.500054710581</v>
      </c>
    </row>
    <row r="405" spans="1:14" x14ac:dyDescent="0.35">
      <c r="A405">
        <f>MID(H405,3,2)+2000</f>
        <v>2014</v>
      </c>
      <c r="B405">
        <f>MID(H405,5,2)*1</f>
        <v>1</v>
      </c>
      <c r="C405">
        <f>MID(H405,7,2)*1</f>
        <v>43</v>
      </c>
      <c r="D405" t="s">
        <v>10</v>
      </c>
      <c r="E405" t="s">
        <v>67</v>
      </c>
      <c r="F405" t="s">
        <v>138</v>
      </c>
      <c r="G405" t="s">
        <v>201</v>
      </c>
      <c r="H405" t="s">
        <v>501</v>
      </c>
      <c r="I405">
        <v>2</v>
      </c>
      <c r="J405" t="s">
        <v>13</v>
      </c>
      <c r="L405" s="176">
        <f>-1*(ABS(IF((MID(H405,3,2)*1)&lt;13,VLOOKUP(F405,Station_pre2013,7),VLOOKUP(F405,Station_post2013,7))))</f>
        <v>-123.56833333333333</v>
      </c>
      <c r="M405">
        <f>IF((MID(H405,3,2)*1)&lt;13,VLOOKUP(F405,Station_pre2013,4),VLOOKUP(F405,Station_post2013,4))</f>
        <v>38.75</v>
      </c>
      <c r="N405">
        <v>1424.8928407290059</v>
      </c>
    </row>
    <row r="406" spans="1:14" x14ac:dyDescent="0.35">
      <c r="A406">
        <f>MID(H406,3,2)+2000</f>
        <v>2012</v>
      </c>
      <c r="B406">
        <f>MID(H406,5,2)*1</f>
        <v>1</v>
      </c>
      <c r="C406">
        <f>MID(H406,7,2)*1</f>
        <v>5</v>
      </c>
      <c r="D406" t="s">
        <v>28</v>
      </c>
      <c r="E406" t="s">
        <v>85</v>
      </c>
      <c r="F406" t="s">
        <v>86</v>
      </c>
      <c r="G406" t="s">
        <v>167</v>
      </c>
      <c r="H406" t="s">
        <v>502</v>
      </c>
      <c r="I406">
        <v>1</v>
      </c>
      <c r="J406" t="s">
        <v>13</v>
      </c>
      <c r="L406" s="176">
        <f>-1*(ABS(IF((MID(H406,3,2)*1)&lt;13,VLOOKUP(F406,Station_pre2013,7),VLOOKUP(F406,Station_post2013,7))))</f>
        <v>-124.43</v>
      </c>
      <c r="M406">
        <f>IF((MID(H406,3,2)*1)&lt;13,VLOOKUP(F406,Station_pre2013,4),VLOOKUP(F406,Station_post2013,4))</f>
        <v>43.216666666666669</v>
      </c>
      <c r="N406">
        <v>1581.4635237936084</v>
      </c>
    </row>
    <row r="407" spans="1:14" x14ac:dyDescent="0.35">
      <c r="A407">
        <f>MID(H407,3,2)+2000</f>
        <v>2014</v>
      </c>
      <c r="B407">
        <f>MID(H407,5,2)*1</f>
        <v>1</v>
      </c>
      <c r="C407">
        <f>MID(H407,7,2)*1</f>
        <v>30</v>
      </c>
      <c r="D407" t="s">
        <v>10</v>
      </c>
      <c r="E407" t="s">
        <v>43</v>
      </c>
      <c r="F407" t="s">
        <v>48</v>
      </c>
      <c r="G407" t="s">
        <v>201</v>
      </c>
      <c r="H407" t="s">
        <v>503</v>
      </c>
      <c r="I407">
        <v>3</v>
      </c>
      <c r="J407" t="s">
        <v>13</v>
      </c>
      <c r="L407" s="176">
        <f>-1*(ABS(IF((MID(H407,3,2)*1)&lt;13,VLOOKUP(F407,Station_pre2013,7),VLOOKUP(F407,Station_post2013,7))))</f>
        <v>-124.51333333333334</v>
      </c>
      <c r="M407">
        <f>IF((MID(H407,3,2)*1)&lt;13,VLOOKUP(F407,Station_pre2013,4),VLOOKUP(F407,Station_post2013,4))</f>
        <v>40.633333333333333</v>
      </c>
      <c r="N407">
        <v>1615.0521633545375</v>
      </c>
    </row>
    <row r="408" spans="1:14" x14ac:dyDescent="0.35">
      <c r="A408">
        <f>MID(H408,3,2)+2000</f>
        <v>2015</v>
      </c>
      <c r="B408">
        <f>MID(H408,5,2)*1</f>
        <v>3</v>
      </c>
      <c r="C408">
        <f>MID(H408,7,2)*1</f>
        <v>21</v>
      </c>
      <c r="D408" t="s">
        <v>10</v>
      </c>
      <c r="E408" t="s">
        <v>17</v>
      </c>
      <c r="F408" t="s">
        <v>183</v>
      </c>
      <c r="G408" t="s">
        <v>227</v>
      </c>
      <c r="H408" t="s">
        <v>444</v>
      </c>
      <c r="I408">
        <v>2</v>
      </c>
      <c r="J408" t="s">
        <v>13</v>
      </c>
      <c r="L408" s="176">
        <f>-1*(ABS(IF((MID(H408,3,2)*1)&lt;13,VLOOKUP(F408,Station_pre2013,7),VLOOKUP(F408,Station_post2013,7))))</f>
        <v>-124.23333333333333</v>
      </c>
      <c r="M408">
        <f>IF((MID(H408,3,2)*1)&lt;13,VLOOKUP(F408,Station_pre2013,4),VLOOKUP(F408,Station_post2013,4))</f>
        <v>40.133333333333333</v>
      </c>
      <c r="N408">
        <v>1639.0977443609022</v>
      </c>
    </row>
    <row r="409" spans="1:14" x14ac:dyDescent="0.35">
      <c r="A409">
        <f>MID(H409,3,2)+2000</f>
        <v>2011</v>
      </c>
      <c r="B409">
        <f>MID(H409,5,2)*1</f>
        <v>2</v>
      </c>
      <c r="C409">
        <f>MID(H409,7,2)*1</f>
        <v>40</v>
      </c>
      <c r="D409" t="s">
        <v>10</v>
      </c>
      <c r="E409" t="s">
        <v>35</v>
      </c>
      <c r="F409" t="s">
        <v>38</v>
      </c>
      <c r="G409" t="s">
        <v>147</v>
      </c>
      <c r="H409" t="s">
        <v>504</v>
      </c>
      <c r="I409">
        <v>2</v>
      </c>
      <c r="J409" t="s">
        <v>13</v>
      </c>
      <c r="L409" s="176">
        <f>-1*(ABS(IF((MID(H409,3,2)*1)&lt;13,VLOOKUP(F409,Station_pre2013,7),VLOOKUP(F409,Station_post2013,7))))</f>
        <v>-124.35416666666667</v>
      </c>
      <c r="M409">
        <f>IF((MID(H409,3,2)*1)&lt;13,VLOOKUP(F409,Station_pre2013,4),VLOOKUP(F409,Station_post2013,4))</f>
        <v>41.9</v>
      </c>
      <c r="N409">
        <v>1744.0980369433944</v>
      </c>
    </row>
    <row r="410" spans="1:14" x14ac:dyDescent="0.35">
      <c r="A410">
        <f>MID(H410,3,2)+2000</f>
        <v>2012</v>
      </c>
      <c r="B410">
        <f>MID(H410,5,2)*1</f>
        <v>1</v>
      </c>
      <c r="C410">
        <f>MID(H410,7,2)*1</f>
        <v>47</v>
      </c>
      <c r="D410" t="s">
        <v>10</v>
      </c>
      <c r="E410" t="s">
        <v>247</v>
      </c>
      <c r="F410" t="s">
        <v>287</v>
      </c>
      <c r="G410" t="s">
        <v>167</v>
      </c>
      <c r="H410" t="s">
        <v>505</v>
      </c>
      <c r="I410">
        <v>1</v>
      </c>
      <c r="J410" t="s">
        <v>13</v>
      </c>
      <c r="L410" s="176">
        <f>-1*(ABS(IF((MID(H410,3,2)*1)&lt;13,VLOOKUP(F410,Station_pre2013,7),VLOOKUP(F410,Station_post2013,7))))</f>
        <v>-122.69499999999999</v>
      </c>
      <c r="M410">
        <f>IF((MID(H410,3,2)*1)&lt;13,VLOOKUP(F410,Station_pre2013,4),VLOOKUP(F410,Station_post2013,4))</f>
        <v>37.841666666666669</v>
      </c>
      <c r="N410">
        <v>1804.1865246210571</v>
      </c>
    </row>
    <row r="411" spans="1:14" x14ac:dyDescent="0.35">
      <c r="A411">
        <f>MID(H411,3,2)+2000</f>
        <v>2011</v>
      </c>
      <c r="B411">
        <f>MID(H411,5,2)*1</f>
        <v>2</v>
      </c>
      <c r="C411">
        <f>MID(H411,7,2)*1</f>
        <v>36</v>
      </c>
      <c r="D411" t="s">
        <v>10</v>
      </c>
      <c r="E411" t="s">
        <v>109</v>
      </c>
      <c r="F411" t="s">
        <v>114</v>
      </c>
      <c r="G411" t="s">
        <v>147</v>
      </c>
      <c r="H411" t="s">
        <v>506</v>
      </c>
      <c r="I411">
        <v>3</v>
      </c>
      <c r="J411" t="s">
        <v>13</v>
      </c>
      <c r="L411" s="176">
        <f>-1*(ABS(IF((MID(H411,3,2)*1)&lt;13,VLOOKUP(F411,Station_pre2013,7),VLOOKUP(F411,Station_post2013,7))))</f>
        <v>-124.34166666666667</v>
      </c>
      <c r="M411">
        <f>IF((MID(H411,3,2)*1)&lt;13,VLOOKUP(F411,Station_pre2013,4),VLOOKUP(F411,Station_post2013,4))</f>
        <v>41.583333333333336</v>
      </c>
      <c r="N411">
        <v>1814.6941795231805</v>
      </c>
    </row>
    <row r="412" spans="1:14" x14ac:dyDescent="0.35">
      <c r="A412">
        <f>MID(H412,3,2)+2000</f>
        <v>2013</v>
      </c>
      <c r="B412">
        <f>MID(H412,5,2)*1</f>
        <v>1</v>
      </c>
      <c r="C412">
        <f>MID(H412,7,2)*1</f>
        <v>46</v>
      </c>
      <c r="D412" t="s">
        <v>10</v>
      </c>
      <c r="E412" t="s">
        <v>247</v>
      </c>
      <c r="F412" t="s">
        <v>371</v>
      </c>
      <c r="G412" t="s">
        <v>190</v>
      </c>
      <c r="H412" t="s">
        <v>507</v>
      </c>
      <c r="I412">
        <v>2</v>
      </c>
      <c r="J412" t="s">
        <v>13</v>
      </c>
      <c r="L412" s="176">
        <f>-1*(ABS(IF((MID(H412,3,2)*1)&lt;13,VLOOKUP(F412,Station_pre2013,7),VLOOKUP(F412,Station_post2013,7))))</f>
        <v>-122.8</v>
      </c>
      <c r="M412">
        <f>IF((MID(H412,3,2)*1)&lt;13,VLOOKUP(F412,Station_pre2013,4),VLOOKUP(F412,Station_post2013,4))</f>
        <v>37.841666666666669</v>
      </c>
      <c r="N412">
        <v>1818.2440922494677</v>
      </c>
    </row>
    <row r="413" spans="1:14" x14ac:dyDescent="0.35">
      <c r="A413">
        <f>MID(H413,3,2)+2000</f>
        <v>2010</v>
      </c>
      <c r="B413">
        <f>MID(H413,5,2)*1</f>
        <v>1</v>
      </c>
      <c r="C413">
        <f>MID(H413,7,2)*1</f>
        <v>61</v>
      </c>
      <c r="D413" t="s">
        <v>10</v>
      </c>
      <c r="E413" t="s">
        <v>334</v>
      </c>
      <c r="F413" t="s">
        <v>437</v>
      </c>
      <c r="G413" t="s">
        <v>26</v>
      </c>
      <c r="H413" t="s">
        <v>508</v>
      </c>
      <c r="I413">
        <v>3</v>
      </c>
      <c r="J413" t="s">
        <v>13</v>
      </c>
      <c r="L413" s="176">
        <f>-1*(ABS(IF((MID(H413,3,2)*1)&lt;13,VLOOKUP(F413,Station_pre2013,7),VLOOKUP(F413,Station_post2013,7))))</f>
        <v>-122.74666666666667</v>
      </c>
      <c r="M413">
        <f>IF((MID(H413,3,2)*1)&lt;13,VLOOKUP(F413,Station_pre2013,4),VLOOKUP(F413,Station_post2013,4))</f>
        <v>37.5</v>
      </c>
      <c r="N413">
        <v>1834.6241554667754</v>
      </c>
    </row>
    <row r="414" spans="1:14" x14ac:dyDescent="0.35">
      <c r="A414">
        <f>MID(H414,3,2)+2000</f>
        <v>2010</v>
      </c>
      <c r="B414">
        <f>MID(H414,5,2)*1</f>
        <v>1</v>
      </c>
      <c r="C414">
        <f>MID(H414,7,2)*1</f>
        <v>54</v>
      </c>
      <c r="D414" t="s">
        <v>10</v>
      </c>
      <c r="E414" t="s">
        <v>247</v>
      </c>
      <c r="F414" t="s">
        <v>287</v>
      </c>
      <c r="G414" t="s">
        <v>26</v>
      </c>
      <c r="H414" t="s">
        <v>509</v>
      </c>
      <c r="I414">
        <v>1</v>
      </c>
      <c r="J414" t="s">
        <v>13</v>
      </c>
      <c r="L414" s="176">
        <f>-1*(ABS(IF((MID(H414,3,2)*1)&lt;13,VLOOKUP(F414,Station_pre2013,7),VLOOKUP(F414,Station_post2013,7))))</f>
        <v>-122.69499999999999</v>
      </c>
      <c r="M414">
        <f>IF((MID(H414,3,2)*1)&lt;13,VLOOKUP(F414,Station_pre2013,4),VLOOKUP(F414,Station_post2013,4))</f>
        <v>37.841666666666669</v>
      </c>
      <c r="N414">
        <v>1927.628914964208</v>
      </c>
    </row>
    <row r="415" spans="1:14" x14ac:dyDescent="0.35">
      <c r="A415">
        <f>MID(H415,3,2)+2000</f>
        <v>2011</v>
      </c>
      <c r="B415">
        <f>MID(H415,5,2)*1</f>
        <v>1</v>
      </c>
      <c r="C415">
        <f>MID(H415,7,2)*1</f>
        <v>57</v>
      </c>
      <c r="D415" t="s">
        <v>10</v>
      </c>
      <c r="E415" t="s">
        <v>74</v>
      </c>
      <c r="F415" t="s">
        <v>386</v>
      </c>
      <c r="G415" t="s">
        <v>80</v>
      </c>
      <c r="H415" t="s">
        <v>510</v>
      </c>
      <c r="I415">
        <v>3</v>
      </c>
      <c r="J415" t="s">
        <v>13</v>
      </c>
      <c r="L415" s="176">
        <f>-1*(ABS(IF((MID(H415,3,2)*1)&lt;13,VLOOKUP(F415,Station_pre2013,7),VLOOKUP(F415,Station_post2013,7))))</f>
        <v>-123.34166666666667</v>
      </c>
      <c r="M415">
        <f>IF((MID(H415,3,2)*1)&lt;13,VLOOKUP(F415,Station_pre2013,4),VLOOKUP(F415,Station_post2013,4))</f>
        <v>38.5</v>
      </c>
      <c r="N415">
        <v>1931.713841931379</v>
      </c>
    </row>
    <row r="416" spans="1:14" x14ac:dyDescent="0.35">
      <c r="A416">
        <f>MID(H416,3,2)+2000</f>
        <v>2014</v>
      </c>
      <c r="B416">
        <f>MID(H416,5,2)*1</f>
        <v>1</v>
      </c>
      <c r="C416">
        <f>MID(H416,7,2)*1</f>
        <v>68</v>
      </c>
      <c r="D416" t="s">
        <v>10</v>
      </c>
      <c r="E416" t="s">
        <v>145</v>
      </c>
      <c r="F416" t="s">
        <v>512</v>
      </c>
      <c r="G416" t="s">
        <v>201</v>
      </c>
      <c r="H416" t="s">
        <v>511</v>
      </c>
      <c r="I416">
        <v>3</v>
      </c>
      <c r="J416" t="s">
        <v>13</v>
      </c>
      <c r="L416" s="176">
        <f>-1*(ABS(IF((MID(H416,3,2)*1)&lt;13,VLOOKUP(F416,Station_pre2013,7),VLOOKUP(F416,Station_post2013,7))))</f>
        <v>-122.5</v>
      </c>
      <c r="M416">
        <f>IF((MID(H416,3,2)*1)&lt;13,VLOOKUP(F416,Station_pre2013,4),VLOOKUP(F416,Station_post2013,4))</f>
        <v>37.166666666666664</v>
      </c>
      <c r="N416">
        <v>1959.0973331690348</v>
      </c>
    </row>
    <row r="417" spans="1:14" x14ac:dyDescent="0.35">
      <c r="A417">
        <f>MID(H417,3,2)+2000</f>
        <v>2014</v>
      </c>
      <c r="B417">
        <f>MID(H417,5,2)*1</f>
        <v>1</v>
      </c>
      <c r="C417">
        <f>MID(H417,7,2)*1</f>
        <v>38</v>
      </c>
      <c r="D417" t="s">
        <v>10</v>
      </c>
      <c r="E417" t="s">
        <v>11</v>
      </c>
      <c r="F417" t="s">
        <v>61</v>
      </c>
      <c r="G417" t="s">
        <v>201</v>
      </c>
      <c r="H417" t="s">
        <v>513</v>
      </c>
      <c r="I417">
        <v>2</v>
      </c>
      <c r="J417" t="s">
        <v>13</v>
      </c>
      <c r="L417" s="176">
        <f>-1*(ABS(IF((MID(H417,3,2)*1)&lt;13,VLOOKUP(F417,Station_pre2013,7),VLOOKUP(F417,Station_post2013,7))))</f>
        <v>-123.82916666666667</v>
      </c>
      <c r="M417">
        <f>IF((MID(H417,3,2)*1)&lt;13,VLOOKUP(F417,Station_pre2013,4),VLOOKUP(F417,Station_post2013,4))</f>
        <v>39.25</v>
      </c>
      <c r="N417">
        <v>1966.916864459296</v>
      </c>
    </row>
    <row r="418" spans="1:14" x14ac:dyDescent="0.35">
      <c r="A418">
        <f>MID(H418,3,2)+2000</f>
        <v>2014</v>
      </c>
      <c r="B418">
        <f>MID(H418,5,2)*1</f>
        <v>1</v>
      </c>
      <c r="C418">
        <f>MID(H418,7,2)*1</f>
        <v>56</v>
      </c>
      <c r="D418" t="s">
        <v>10</v>
      </c>
      <c r="E418" t="s">
        <v>278</v>
      </c>
      <c r="F418" t="s">
        <v>279</v>
      </c>
      <c r="G418" t="s">
        <v>201</v>
      </c>
      <c r="H418" t="s">
        <v>514</v>
      </c>
      <c r="I418">
        <v>5</v>
      </c>
      <c r="J418" t="s">
        <v>13</v>
      </c>
      <c r="L418" s="176">
        <f>-1*(ABS(IF((MID(H418,3,2)*1)&lt;13,VLOOKUP(F418,Station_pre2013,7),VLOOKUP(F418,Station_post2013,7))))</f>
        <v>-123.32666666666667</v>
      </c>
      <c r="M418">
        <f>IF((MID(H418,3,2)*1)&lt;13,VLOOKUP(F418,Station_pre2013,4),VLOOKUP(F418,Station_post2013,4))</f>
        <v>38.133333333333333</v>
      </c>
      <c r="N418">
        <v>2009.2385110285975</v>
      </c>
    </row>
    <row r="419" spans="1:14" x14ac:dyDescent="0.35">
      <c r="A419">
        <f>MID(H419,3,2)+2000</f>
        <v>2012</v>
      </c>
      <c r="B419">
        <f>MID(H419,5,2)*1</f>
        <v>1</v>
      </c>
      <c r="C419">
        <f>MID(H419,7,2)*1</f>
        <v>7</v>
      </c>
      <c r="D419" t="s">
        <v>28</v>
      </c>
      <c r="E419" t="s">
        <v>85</v>
      </c>
      <c r="F419" t="s">
        <v>88</v>
      </c>
      <c r="G419" t="s">
        <v>167</v>
      </c>
      <c r="H419" t="s">
        <v>515</v>
      </c>
      <c r="I419">
        <v>3</v>
      </c>
      <c r="J419" t="s">
        <v>13</v>
      </c>
      <c r="L419" s="176">
        <f>-1*(ABS(IF((MID(H419,3,2)*1)&lt;13,VLOOKUP(F419,Station_pre2013,7),VLOOKUP(F419,Station_post2013,7))))</f>
        <v>-124.575</v>
      </c>
      <c r="M419">
        <f>IF((MID(H419,3,2)*1)&lt;13,VLOOKUP(F419,Station_pre2013,4),VLOOKUP(F419,Station_post2013,4))</f>
        <v>43.216666666666669</v>
      </c>
      <c r="N419">
        <v>2023.0811075694701</v>
      </c>
    </row>
    <row r="420" spans="1:14" x14ac:dyDescent="0.35">
      <c r="A420">
        <f>MID(H420,3,2)+2000</f>
        <v>2013</v>
      </c>
      <c r="B420">
        <f>MID(H420,5,2)*1</f>
        <v>1</v>
      </c>
      <c r="C420">
        <f>MID(H420,7,2)*1</f>
        <v>37</v>
      </c>
      <c r="D420" t="s">
        <v>10</v>
      </c>
      <c r="E420" t="s">
        <v>11</v>
      </c>
      <c r="F420" t="s">
        <v>63</v>
      </c>
      <c r="G420" t="s">
        <v>190</v>
      </c>
      <c r="H420" t="s">
        <v>516</v>
      </c>
      <c r="I420">
        <v>3</v>
      </c>
      <c r="J420" t="s">
        <v>13</v>
      </c>
      <c r="L420" s="176">
        <f>-1*(ABS(IF((MID(H420,3,2)*1)&lt;13,VLOOKUP(F420,Station_pre2013,7),VLOOKUP(F420,Station_post2013,7))))</f>
        <v>-123.89333333333333</v>
      </c>
      <c r="M420">
        <f>IF((MID(H420,3,2)*1)&lt;13,VLOOKUP(F420,Station_pre2013,4),VLOOKUP(F420,Station_post2013,4))</f>
        <v>39.25</v>
      </c>
      <c r="N420">
        <v>2085.6992984750409</v>
      </c>
    </row>
    <row r="421" spans="1:14" x14ac:dyDescent="0.35">
      <c r="A421">
        <f>MID(H421,3,2)+2000</f>
        <v>2015</v>
      </c>
      <c r="B421">
        <f>MID(H421,5,2)*1</f>
        <v>1</v>
      </c>
      <c r="C421">
        <f>MID(H421,7,2)*1</f>
        <v>20</v>
      </c>
      <c r="D421" t="s">
        <v>10</v>
      </c>
      <c r="E421" t="s">
        <v>22</v>
      </c>
      <c r="F421" t="s">
        <v>122</v>
      </c>
      <c r="G421" t="s">
        <v>215</v>
      </c>
      <c r="H421" t="s">
        <v>517</v>
      </c>
      <c r="I421">
        <v>3</v>
      </c>
      <c r="J421" t="s">
        <v>13</v>
      </c>
      <c r="L421" s="176">
        <f>-1*(ABS(IF((MID(H421,3,2)*1)&lt;13,VLOOKUP(F421,Station_pre2013,7),VLOOKUP(F421,Station_post2013,7))))</f>
        <v>-124.27833333333334</v>
      </c>
      <c r="M421">
        <f>IF((MID(H421,3,2)*1)&lt;13,VLOOKUP(F421,Station_pre2013,4),VLOOKUP(F421,Station_post2013,4))</f>
        <v>41.05833333333333</v>
      </c>
      <c r="N421">
        <v>2165.5270608102514</v>
      </c>
    </row>
    <row r="422" spans="1:14" x14ac:dyDescent="0.35">
      <c r="A422">
        <f>MID(H422,3,2)+2000</f>
        <v>2011</v>
      </c>
      <c r="B422">
        <f>MID(H422,5,2)*1</f>
        <v>2</v>
      </c>
      <c r="C422">
        <f>MID(H422,7,2)*1</f>
        <v>9</v>
      </c>
      <c r="D422" t="s">
        <v>10</v>
      </c>
      <c r="E422" t="s">
        <v>247</v>
      </c>
      <c r="F422" t="s">
        <v>248</v>
      </c>
      <c r="G422" t="s">
        <v>147</v>
      </c>
      <c r="H422" t="s">
        <v>518</v>
      </c>
      <c r="I422">
        <v>4</v>
      </c>
      <c r="J422" t="s">
        <v>13</v>
      </c>
      <c r="L422" s="176">
        <f>-1*(ABS(IF((MID(H422,3,2)*1)&lt;13,VLOOKUP(F422,Station_pre2013,7),VLOOKUP(F422,Station_post2013,7))))</f>
        <v>-123.19166666666666</v>
      </c>
      <c r="M422">
        <f>IF((MID(H422,3,2)*1)&lt;13,VLOOKUP(F422,Station_pre2013,4),VLOOKUP(F422,Station_post2013,4))</f>
        <v>37.841666666666669</v>
      </c>
      <c r="N422">
        <v>2256.4822279890523</v>
      </c>
    </row>
    <row r="423" spans="1:14" x14ac:dyDescent="0.35">
      <c r="A423">
        <f>MID(H423,3,2)+2000</f>
        <v>2011</v>
      </c>
      <c r="B423">
        <f>MID(H423,5,2)*1</f>
        <v>1</v>
      </c>
      <c r="C423">
        <f>MID(H423,7,2)*1</f>
        <v>78</v>
      </c>
      <c r="D423" t="s">
        <v>10</v>
      </c>
      <c r="E423" t="s">
        <v>145</v>
      </c>
      <c r="F423" t="s">
        <v>425</v>
      </c>
      <c r="G423" t="s">
        <v>80</v>
      </c>
      <c r="H423" t="s">
        <v>519</v>
      </c>
      <c r="I423">
        <v>4</v>
      </c>
      <c r="J423" t="s">
        <v>13</v>
      </c>
      <c r="L423" s="176">
        <f>-1*(ABS(IF((MID(H423,3,2)*1)&lt;13,VLOOKUP(F423,Station_pre2013,7),VLOOKUP(F423,Station_post2013,7))))</f>
        <v>-122.675</v>
      </c>
      <c r="M423">
        <f>IF((MID(H423,3,2)*1)&lt;13,VLOOKUP(F423,Station_pre2013,4),VLOOKUP(F423,Station_post2013,4))</f>
        <v>37.166666666666664</v>
      </c>
      <c r="N423">
        <v>2278.2250554626257</v>
      </c>
    </row>
    <row r="424" spans="1:14" x14ac:dyDescent="0.35">
      <c r="A424">
        <f>MID(H424,3,2)+2000</f>
        <v>2013</v>
      </c>
      <c r="B424">
        <f>MID(H424,5,2)*1</f>
        <v>1</v>
      </c>
      <c r="C424">
        <f>MID(H424,7,2)*1</f>
        <v>58</v>
      </c>
      <c r="D424" t="s">
        <v>10</v>
      </c>
      <c r="E424" t="s">
        <v>278</v>
      </c>
      <c r="F424" t="s">
        <v>368</v>
      </c>
      <c r="G424" t="s">
        <v>190</v>
      </c>
      <c r="H424" t="s">
        <v>520</v>
      </c>
      <c r="I424">
        <v>4</v>
      </c>
      <c r="J424" t="s">
        <v>13</v>
      </c>
      <c r="L424" s="176">
        <f>-1*(ABS(IF((MID(H424,3,2)*1)&lt;13,VLOOKUP(F424,Station_pre2013,7),VLOOKUP(F424,Station_post2013,7))))</f>
        <v>-123.22</v>
      </c>
      <c r="M424">
        <f>IF((MID(H424,3,2)*1)&lt;13,VLOOKUP(F424,Station_pre2013,4),VLOOKUP(F424,Station_post2013,4))</f>
        <v>38.133333333333333</v>
      </c>
      <c r="N424">
        <v>2286.9630696054369</v>
      </c>
    </row>
    <row r="425" spans="1:14" x14ac:dyDescent="0.35">
      <c r="A425">
        <f>MID(H425,3,2)+2000</f>
        <v>2013</v>
      </c>
      <c r="B425">
        <f>MID(H425,5,2)*1</f>
        <v>1</v>
      </c>
      <c r="C425">
        <f>MID(H425,7,2)*1</f>
        <v>44</v>
      </c>
      <c r="D425" t="s">
        <v>10</v>
      </c>
      <c r="E425" t="s">
        <v>74</v>
      </c>
      <c r="F425" t="s">
        <v>79</v>
      </c>
      <c r="G425" t="s">
        <v>190</v>
      </c>
      <c r="H425" t="s">
        <v>521</v>
      </c>
      <c r="I425">
        <v>4</v>
      </c>
      <c r="J425" t="s">
        <v>13</v>
      </c>
      <c r="L425" s="176">
        <f>-1*(ABS(IF((MID(H425,3,2)*1)&lt;13,VLOOKUP(F425,Station_pre2013,7),VLOOKUP(F425,Station_post2013,7))))</f>
        <v>-123.41500000000001</v>
      </c>
      <c r="M425">
        <f>IF((MID(H425,3,2)*1)&lt;13,VLOOKUP(F425,Station_pre2013,4),VLOOKUP(F425,Station_post2013,4))</f>
        <v>38.5</v>
      </c>
      <c r="N425">
        <v>2367.5148250341622</v>
      </c>
    </row>
    <row r="426" spans="1:14" x14ac:dyDescent="0.35">
      <c r="A426">
        <f>MID(H426,3,2)+2000</f>
        <v>2010</v>
      </c>
      <c r="B426">
        <f>MID(H426,5,2)*1</f>
        <v>1</v>
      </c>
      <c r="C426">
        <f>MID(H426,7,2)*1</f>
        <v>55</v>
      </c>
      <c r="D426" t="s">
        <v>10</v>
      </c>
      <c r="E426" t="s">
        <v>247</v>
      </c>
      <c r="F426" t="s">
        <v>371</v>
      </c>
      <c r="G426" t="s">
        <v>26</v>
      </c>
      <c r="H426" t="s">
        <v>522</v>
      </c>
      <c r="I426">
        <v>2</v>
      </c>
      <c r="J426" t="s">
        <v>13</v>
      </c>
      <c r="L426" s="176">
        <f>-1*(ABS(IF((MID(H426,3,2)*1)&lt;13,VLOOKUP(F426,Station_pre2013,7),VLOOKUP(F426,Station_post2013,7))))</f>
        <v>-122.8</v>
      </c>
      <c r="M426">
        <f>IF((MID(H426,3,2)*1)&lt;13,VLOOKUP(F426,Station_pre2013,4),VLOOKUP(F426,Station_post2013,4))</f>
        <v>37.841666666666669</v>
      </c>
      <c r="N426">
        <v>2554.1277478187485</v>
      </c>
    </row>
    <row r="427" spans="1:14" x14ac:dyDescent="0.35">
      <c r="A427">
        <f>MID(H427,3,2)+2000</f>
        <v>2015</v>
      </c>
      <c r="B427">
        <f>MID(H427,5,2)*1</f>
        <v>1</v>
      </c>
      <c r="C427">
        <f>MID(H427,7,2)*1</f>
        <v>41</v>
      </c>
      <c r="D427" t="s">
        <v>28</v>
      </c>
      <c r="E427" t="s">
        <v>82</v>
      </c>
      <c r="F427" t="s">
        <v>83</v>
      </c>
      <c r="G427" t="s">
        <v>215</v>
      </c>
      <c r="H427" t="s">
        <v>481</v>
      </c>
      <c r="I427">
        <v>3</v>
      </c>
      <c r="J427" t="s">
        <v>219</v>
      </c>
      <c r="L427" s="176">
        <f>-1*(ABS(IF((MID(H427,3,2)*1)&lt;13,VLOOKUP(F427,Station_pre2013,7),VLOOKUP(F427,Station_post2013,7))))</f>
        <v>-124.27500000000001</v>
      </c>
      <c r="M427">
        <f>IF((MID(H427,3,2)*1)&lt;13,VLOOKUP(F427,Station_pre2013,4),VLOOKUP(F427,Station_post2013,4))</f>
        <v>44</v>
      </c>
      <c r="N427">
        <v>2565.3512018387937</v>
      </c>
    </row>
    <row r="428" spans="1:14" x14ac:dyDescent="0.35">
      <c r="A428">
        <f>MID(H428,3,2)+2000</f>
        <v>2014</v>
      </c>
      <c r="B428">
        <f>MID(H428,5,2)*1</f>
        <v>1</v>
      </c>
      <c r="C428">
        <f>MID(H428,7,2)*1</f>
        <v>60</v>
      </c>
      <c r="D428" t="s">
        <v>10</v>
      </c>
      <c r="E428" t="s">
        <v>247</v>
      </c>
      <c r="F428" t="s">
        <v>248</v>
      </c>
      <c r="G428" t="s">
        <v>201</v>
      </c>
      <c r="H428" t="s">
        <v>523</v>
      </c>
      <c r="I428">
        <v>4</v>
      </c>
      <c r="J428" t="s">
        <v>13</v>
      </c>
      <c r="L428" s="176">
        <f>-1*(ABS(IF((MID(H428,3,2)*1)&lt;13,VLOOKUP(F428,Station_pre2013,7),VLOOKUP(F428,Station_post2013,7))))</f>
        <v>-123.19333333333333</v>
      </c>
      <c r="M428">
        <f>IF((MID(H428,3,2)*1)&lt;13,VLOOKUP(F428,Station_pre2013,4),VLOOKUP(F428,Station_post2013,4))</f>
        <v>37.841666666666669</v>
      </c>
      <c r="N428">
        <v>2647.7833173531012</v>
      </c>
    </row>
    <row r="429" spans="1:14" x14ac:dyDescent="0.35">
      <c r="A429">
        <f>MID(H429,3,2)+2000</f>
        <v>2011</v>
      </c>
      <c r="B429">
        <f>MID(H429,5,2)*1</f>
        <v>2</v>
      </c>
      <c r="C429">
        <f>MID(H429,7,2)*1</f>
        <v>34</v>
      </c>
      <c r="D429" t="s">
        <v>10</v>
      </c>
      <c r="E429" t="s">
        <v>109</v>
      </c>
      <c r="F429" t="s">
        <v>110</v>
      </c>
      <c r="G429" t="s">
        <v>147</v>
      </c>
      <c r="H429" t="s">
        <v>524</v>
      </c>
      <c r="I429">
        <v>1</v>
      </c>
      <c r="J429" t="s">
        <v>13</v>
      </c>
      <c r="L429" s="176">
        <f>-1*(ABS(IF((MID(H429,3,2)*1)&lt;13,VLOOKUP(F429,Station_pre2013,7),VLOOKUP(F429,Station_post2013,7))))</f>
        <v>-124.15416666666667</v>
      </c>
      <c r="M429">
        <f>IF((MID(H429,3,2)*1)&lt;13,VLOOKUP(F429,Station_pre2013,4),VLOOKUP(F429,Station_post2013,4))</f>
        <v>41.583333333333336</v>
      </c>
      <c r="N429">
        <v>2671.3242243328868</v>
      </c>
    </row>
    <row r="430" spans="1:14" x14ac:dyDescent="0.35">
      <c r="A430">
        <f>MID(H430,3,2)+2000</f>
        <v>2015</v>
      </c>
      <c r="B430">
        <f>MID(H430,5,2)*1</f>
        <v>1</v>
      </c>
      <c r="C430">
        <f>MID(H430,7,2)*1</f>
        <v>4</v>
      </c>
      <c r="D430" t="s">
        <v>10</v>
      </c>
      <c r="E430" t="s">
        <v>278</v>
      </c>
      <c r="F430" t="s">
        <v>475</v>
      </c>
      <c r="G430" t="s">
        <v>215</v>
      </c>
      <c r="H430" t="s">
        <v>474</v>
      </c>
      <c r="I430">
        <v>2</v>
      </c>
      <c r="J430" t="s">
        <v>13</v>
      </c>
      <c r="L430" s="176">
        <f>-1*(ABS(IF((MID(H430,3,2)*1)&lt;13,VLOOKUP(F430,Station_pre2013,7),VLOOKUP(F430,Station_post2013,7))))</f>
        <v>-123.00666666666666</v>
      </c>
      <c r="M430">
        <f>IF((MID(H430,3,2)*1)&lt;13,VLOOKUP(F430,Station_pre2013,4),VLOOKUP(F430,Station_post2013,4))</f>
        <v>38.133333333333333</v>
      </c>
      <c r="N430">
        <v>2716.9489169925946</v>
      </c>
    </row>
    <row r="431" spans="1:14" x14ac:dyDescent="0.35">
      <c r="A431">
        <f>MID(H431,3,2)+2000</f>
        <v>2014</v>
      </c>
      <c r="B431">
        <f>MID(H431,5,2)*1</f>
        <v>1</v>
      </c>
      <c r="C431">
        <f>MID(H431,7,2)*1</f>
        <v>58</v>
      </c>
      <c r="D431" t="s">
        <v>10</v>
      </c>
      <c r="E431" t="s">
        <v>247</v>
      </c>
      <c r="F431" t="s">
        <v>371</v>
      </c>
      <c r="G431" t="s">
        <v>201</v>
      </c>
      <c r="H431" t="s">
        <v>525</v>
      </c>
      <c r="I431">
        <v>2</v>
      </c>
      <c r="J431" t="s">
        <v>13</v>
      </c>
      <c r="L431" s="176">
        <f>-1*(ABS(IF((MID(H431,3,2)*1)&lt;13,VLOOKUP(F431,Station_pre2013,7),VLOOKUP(F431,Station_post2013,7))))</f>
        <v>-122.8</v>
      </c>
      <c r="M431">
        <f>IF((MID(H431,3,2)*1)&lt;13,VLOOKUP(F431,Station_pre2013,4),VLOOKUP(F431,Station_post2013,4))</f>
        <v>37.841666666666669</v>
      </c>
      <c r="N431">
        <v>2746.2769915652725</v>
      </c>
    </row>
    <row r="432" spans="1:14" x14ac:dyDescent="0.35">
      <c r="A432">
        <f>MID(H432,3,2)+2000</f>
        <v>2015</v>
      </c>
      <c r="B432">
        <f>MID(H432,5,2)*1</f>
        <v>1</v>
      </c>
      <c r="C432">
        <f>MID(H432,7,2)*1</f>
        <v>25</v>
      </c>
      <c r="D432" t="s">
        <v>10</v>
      </c>
      <c r="E432" t="s">
        <v>118</v>
      </c>
      <c r="F432" t="s">
        <v>276</v>
      </c>
      <c r="G432" t="s">
        <v>215</v>
      </c>
      <c r="H432" t="s">
        <v>526</v>
      </c>
      <c r="I432">
        <v>3</v>
      </c>
      <c r="J432" t="s">
        <v>13</v>
      </c>
      <c r="L432" s="176">
        <f>-1*(ABS(IF((MID(H432,3,2)*1)&lt;13,VLOOKUP(F432,Station_pre2013,7),VLOOKUP(F432,Station_post2013,7))))</f>
        <v>-124.27666666666667</v>
      </c>
      <c r="M432">
        <f>IF((MID(H432,3,2)*1)&lt;13,VLOOKUP(F432,Station_pre2013,4),VLOOKUP(F432,Station_post2013,4))</f>
        <v>41.35</v>
      </c>
      <c r="N432">
        <v>2821.8926368289799</v>
      </c>
    </row>
    <row r="433" spans="1:14" x14ac:dyDescent="0.35">
      <c r="A433">
        <f>MID(H433,3,2)+2000</f>
        <v>2014</v>
      </c>
      <c r="B433">
        <f>MID(H433,5,2)*1</f>
        <v>1</v>
      </c>
      <c r="C433">
        <f>MID(H433,7,2)*1</f>
        <v>45</v>
      </c>
      <c r="D433" t="s">
        <v>10</v>
      </c>
      <c r="E433" t="s">
        <v>67</v>
      </c>
      <c r="F433" t="s">
        <v>70</v>
      </c>
      <c r="G433" t="s">
        <v>201</v>
      </c>
      <c r="H433" t="s">
        <v>527</v>
      </c>
      <c r="I433">
        <v>4</v>
      </c>
      <c r="J433" t="s">
        <v>13</v>
      </c>
      <c r="L433" s="176">
        <f>-1*(ABS(IF((MID(H433,3,2)*1)&lt;13,VLOOKUP(F433,Station_pre2013,7),VLOOKUP(F433,Station_post2013,7))))</f>
        <v>-123.72833333333334</v>
      </c>
      <c r="M433">
        <f>IF((MID(H433,3,2)*1)&lt;13,VLOOKUP(F433,Station_pre2013,4),VLOOKUP(F433,Station_post2013,4))</f>
        <v>38.75</v>
      </c>
      <c r="N433">
        <v>2829.5573849959301</v>
      </c>
    </row>
    <row r="434" spans="1:14" x14ac:dyDescent="0.35">
      <c r="A434">
        <f>MID(H434,3,2)+2000</f>
        <v>2015</v>
      </c>
      <c r="B434">
        <f>MID(H434,5,2)*1</f>
        <v>1</v>
      </c>
      <c r="C434">
        <f>MID(H434,7,2)*1</f>
        <v>17</v>
      </c>
      <c r="D434" t="s">
        <v>10</v>
      </c>
      <c r="E434" t="s">
        <v>43</v>
      </c>
      <c r="F434" t="s">
        <v>44</v>
      </c>
      <c r="G434" t="s">
        <v>215</v>
      </c>
      <c r="H434" t="s">
        <v>528</v>
      </c>
      <c r="I434">
        <v>1</v>
      </c>
      <c r="J434" t="s">
        <v>219</v>
      </c>
      <c r="L434" s="176">
        <f>-1*(ABS(IF((MID(H434,3,2)*1)&lt;13,VLOOKUP(F434,Station_pre2013,7),VLOOKUP(F434,Station_post2013,7))))</f>
        <v>-124.39333333333333</v>
      </c>
      <c r="M434">
        <f>IF((MID(H434,3,2)*1)&lt;13,VLOOKUP(F434,Station_pre2013,4),VLOOKUP(F434,Station_post2013,4))</f>
        <v>40.633333333333333</v>
      </c>
      <c r="N434">
        <v>3019.5850710024811</v>
      </c>
    </row>
    <row r="435" spans="1:14" x14ac:dyDescent="0.35">
      <c r="A435">
        <f>MID(H435,3,2)+2000</f>
        <v>2013</v>
      </c>
      <c r="B435">
        <f>MID(H435,5,2)*1</f>
        <v>1</v>
      </c>
      <c r="C435">
        <f>MID(H435,7,2)*1</f>
        <v>47</v>
      </c>
      <c r="D435" t="s">
        <v>10</v>
      </c>
      <c r="E435" t="s">
        <v>247</v>
      </c>
      <c r="F435" t="s">
        <v>360</v>
      </c>
      <c r="G435" t="s">
        <v>190</v>
      </c>
      <c r="H435" t="s">
        <v>529</v>
      </c>
      <c r="I435">
        <v>3</v>
      </c>
      <c r="J435" t="s">
        <v>13</v>
      </c>
      <c r="L435" s="176">
        <f>-1*(ABS(IF((MID(H435,3,2)*1)&lt;13,VLOOKUP(F435,Station_pre2013,7),VLOOKUP(F435,Station_post2013,7))))</f>
        <v>-123.02500000000001</v>
      </c>
      <c r="M435">
        <f>IF((MID(H435,3,2)*1)&lt;13,VLOOKUP(F435,Station_pre2013,4),VLOOKUP(F435,Station_post2013,4))</f>
        <v>37.841666666666669</v>
      </c>
      <c r="N435">
        <v>3193.8378529143215</v>
      </c>
    </row>
    <row r="436" spans="1:14" x14ac:dyDescent="0.35">
      <c r="A436">
        <f>MID(H436,3,2)+2000</f>
        <v>2015</v>
      </c>
      <c r="B436">
        <f>MID(H436,5,2)*1</f>
        <v>1</v>
      </c>
      <c r="C436">
        <f>MID(H436,7,2)*1</f>
        <v>12</v>
      </c>
      <c r="D436" t="s">
        <v>10</v>
      </c>
      <c r="E436" t="s">
        <v>11</v>
      </c>
      <c r="F436" t="s">
        <v>59</v>
      </c>
      <c r="G436" t="s">
        <v>215</v>
      </c>
      <c r="H436" t="s">
        <v>477</v>
      </c>
      <c r="I436">
        <v>1</v>
      </c>
      <c r="J436" t="s">
        <v>219</v>
      </c>
      <c r="L436" s="176">
        <f>-1*(ABS(IF((MID(H436,3,2)*1)&lt;13,VLOOKUP(F436,Station_pre2013,7),VLOOKUP(F436,Station_post2013,7))))</f>
        <v>-123.80333333333333</v>
      </c>
      <c r="M436">
        <f>IF((MID(H436,3,2)*1)&lt;13,VLOOKUP(F436,Station_pre2013,4),VLOOKUP(F436,Station_post2013,4))</f>
        <v>39.25</v>
      </c>
      <c r="N436">
        <v>3194.9793182142348</v>
      </c>
    </row>
    <row r="437" spans="1:14" x14ac:dyDescent="0.35">
      <c r="A437">
        <f>MID(H437,3,2)+2000</f>
        <v>2011</v>
      </c>
      <c r="B437">
        <f>MID(H437,5,2)*1</f>
        <v>2</v>
      </c>
      <c r="C437">
        <f>MID(H437,7,2)*1</f>
        <v>39</v>
      </c>
      <c r="D437" t="s">
        <v>10</v>
      </c>
      <c r="E437" t="s">
        <v>35</v>
      </c>
      <c r="F437" t="s">
        <v>36</v>
      </c>
      <c r="G437" t="s">
        <v>147</v>
      </c>
      <c r="H437" t="s">
        <v>530</v>
      </c>
      <c r="I437">
        <v>1</v>
      </c>
      <c r="J437" t="s">
        <v>13</v>
      </c>
      <c r="L437" s="176">
        <f>-1*(ABS(IF((MID(H437,3,2)*1)&lt;13,VLOOKUP(F437,Station_pre2013,7),VLOOKUP(F437,Station_post2013,7))))</f>
        <v>-124.27166666666666</v>
      </c>
      <c r="M437">
        <f>IF((MID(H437,3,2)*1)&lt;13,VLOOKUP(F437,Station_pre2013,4),VLOOKUP(F437,Station_post2013,4))</f>
        <v>41.9</v>
      </c>
      <c r="N437">
        <v>3199.6851924085991</v>
      </c>
    </row>
    <row r="438" spans="1:14" x14ac:dyDescent="0.35">
      <c r="A438">
        <f>MID(H438,3,2)+2000</f>
        <v>2011</v>
      </c>
      <c r="B438">
        <f>MID(H438,5,2)*1</f>
        <v>2</v>
      </c>
      <c r="C438">
        <f>MID(H438,7,2)*1</f>
        <v>13</v>
      </c>
      <c r="D438" t="s">
        <v>10</v>
      </c>
      <c r="E438" t="s">
        <v>74</v>
      </c>
      <c r="F438" t="s">
        <v>386</v>
      </c>
      <c r="G438" t="s">
        <v>147</v>
      </c>
      <c r="H438" t="s">
        <v>531</v>
      </c>
      <c r="I438">
        <v>3</v>
      </c>
      <c r="J438" t="s">
        <v>13</v>
      </c>
      <c r="L438" s="176">
        <f>-1*(ABS(IF((MID(H438,3,2)*1)&lt;13,VLOOKUP(F438,Station_pre2013,7),VLOOKUP(F438,Station_post2013,7))))</f>
        <v>-123.34166666666667</v>
      </c>
      <c r="M438">
        <f>IF((MID(H438,3,2)*1)&lt;13,VLOOKUP(F438,Station_pre2013,4),VLOOKUP(F438,Station_post2013,4))</f>
        <v>38.5</v>
      </c>
      <c r="N438">
        <v>3199.7436016363426</v>
      </c>
    </row>
    <row r="439" spans="1:14" x14ac:dyDescent="0.35">
      <c r="A439">
        <f>MID(H439,3,2)+2000</f>
        <v>2014</v>
      </c>
      <c r="B439">
        <f>MID(H439,5,2)*1</f>
        <v>1</v>
      </c>
      <c r="C439">
        <f>MID(H439,7,2)*1</f>
        <v>54</v>
      </c>
      <c r="D439" t="s">
        <v>10</v>
      </c>
      <c r="E439" t="s">
        <v>278</v>
      </c>
      <c r="F439" t="s">
        <v>353</v>
      </c>
      <c r="G439" t="s">
        <v>201</v>
      </c>
      <c r="H439" t="s">
        <v>532</v>
      </c>
      <c r="I439">
        <v>3</v>
      </c>
      <c r="J439" t="s">
        <v>13</v>
      </c>
      <c r="L439" s="176">
        <f>-1*(ABS(IF((MID(H439,3,2)*1)&lt;13,VLOOKUP(F439,Station_pre2013,7),VLOOKUP(F439,Station_post2013,7))))</f>
        <v>-123.1125</v>
      </c>
      <c r="M439">
        <f>IF((MID(H439,3,2)*1)&lt;13,VLOOKUP(F439,Station_pre2013,4),VLOOKUP(F439,Station_post2013,4))</f>
        <v>38.133333333333333</v>
      </c>
      <c r="N439">
        <v>3241.135600399648</v>
      </c>
    </row>
    <row r="440" spans="1:14" x14ac:dyDescent="0.35">
      <c r="A440">
        <f>MID(H440,3,2)+2000</f>
        <v>2015</v>
      </c>
      <c r="B440">
        <f>MID(H440,5,2)*1</f>
        <v>1</v>
      </c>
      <c r="C440">
        <f>MID(H440,7,2)*1</f>
        <v>12</v>
      </c>
      <c r="D440" t="s">
        <v>10</v>
      </c>
      <c r="E440" t="s">
        <v>11</v>
      </c>
      <c r="F440" t="s">
        <v>59</v>
      </c>
      <c r="G440" t="s">
        <v>215</v>
      </c>
      <c r="H440" t="s">
        <v>477</v>
      </c>
      <c r="I440">
        <v>1</v>
      </c>
      <c r="J440" t="s">
        <v>218</v>
      </c>
      <c r="L440" s="176">
        <f>-1*(ABS(IF((MID(H440,3,2)*1)&lt;13,VLOOKUP(F440,Station_pre2013,7),VLOOKUP(F440,Station_post2013,7))))</f>
        <v>-123.80333333333333</v>
      </c>
      <c r="M440">
        <f>IF((MID(H440,3,2)*1)&lt;13,VLOOKUP(F440,Station_pre2013,4),VLOOKUP(F440,Station_post2013,4))</f>
        <v>39.25</v>
      </c>
      <c r="N440">
        <v>3381.3758773665468</v>
      </c>
    </row>
    <row r="441" spans="1:14" x14ac:dyDescent="0.35">
      <c r="A441">
        <f>MID(H441,3,2)+2000</f>
        <v>2015</v>
      </c>
      <c r="B441">
        <f>MID(H441,5,2)*1</f>
        <v>3</v>
      </c>
      <c r="C441">
        <f>MID(H441,7,2)*1</f>
        <v>19</v>
      </c>
      <c r="D441" t="s">
        <v>10</v>
      </c>
      <c r="E441" t="s">
        <v>43</v>
      </c>
      <c r="F441" t="s">
        <v>46</v>
      </c>
      <c r="G441" t="s">
        <v>227</v>
      </c>
      <c r="H441" t="s">
        <v>388</v>
      </c>
      <c r="I441">
        <v>2</v>
      </c>
      <c r="J441" t="s">
        <v>13</v>
      </c>
      <c r="L441" s="176">
        <f>-1*(ABS(IF((MID(H441,3,2)*1)&lt;13,VLOOKUP(F441,Station_pre2013,7),VLOOKUP(F441,Station_post2013,7))))</f>
        <v>-124.44666666666667</v>
      </c>
      <c r="M441">
        <f>IF((MID(H441,3,2)*1)&lt;13,VLOOKUP(F441,Station_pre2013,4),VLOOKUP(F441,Station_post2013,4))</f>
        <v>40.633333333333333</v>
      </c>
      <c r="N441">
        <v>3492.2211188348228</v>
      </c>
    </row>
    <row r="442" spans="1:14" x14ac:dyDescent="0.35">
      <c r="A442">
        <f>MID(H442,3,2)+2000</f>
        <v>2011</v>
      </c>
      <c r="B442">
        <f>MID(H442,5,2)*1</f>
        <v>1</v>
      </c>
      <c r="C442">
        <f>MID(H442,7,2)*1</f>
        <v>73</v>
      </c>
      <c r="D442" t="s">
        <v>10</v>
      </c>
      <c r="E442" t="s">
        <v>334</v>
      </c>
      <c r="F442" t="s">
        <v>335</v>
      </c>
      <c r="G442" t="s">
        <v>80</v>
      </c>
      <c r="H442" t="s">
        <v>533</v>
      </c>
      <c r="I442">
        <v>4</v>
      </c>
      <c r="J442" t="s">
        <v>13</v>
      </c>
      <c r="L442" s="176">
        <f>-1*(ABS(IF((MID(H442,3,2)*1)&lt;13,VLOOKUP(F442,Station_pre2013,7),VLOOKUP(F442,Station_post2013,7))))</f>
        <v>-122.89333333333333</v>
      </c>
      <c r="M442">
        <f>IF((MID(H442,3,2)*1)&lt;13,VLOOKUP(F442,Station_pre2013,4),VLOOKUP(F442,Station_post2013,4))</f>
        <v>37.5</v>
      </c>
      <c r="N442">
        <v>3692.8774505429192</v>
      </c>
    </row>
    <row r="443" spans="1:14" x14ac:dyDescent="0.35">
      <c r="A443">
        <f>MID(H443,3,2)+2000</f>
        <v>2015</v>
      </c>
      <c r="B443">
        <f>MID(H443,5,2)*1</f>
        <v>1</v>
      </c>
      <c r="C443">
        <f>MID(H443,7,2)*1</f>
        <v>35</v>
      </c>
      <c r="D443" t="s">
        <v>28</v>
      </c>
      <c r="E443" t="s">
        <v>32</v>
      </c>
      <c r="F443" t="s">
        <v>95</v>
      </c>
      <c r="G443" t="s">
        <v>215</v>
      </c>
      <c r="H443" t="s">
        <v>534</v>
      </c>
      <c r="I443">
        <v>2</v>
      </c>
      <c r="J443" t="s">
        <v>13</v>
      </c>
      <c r="L443" s="176">
        <f>-1*(ABS(IF((MID(H443,3,2)*1)&lt;13,VLOOKUP(F443,Station_pre2013,7),VLOOKUP(F443,Station_post2013,7))))</f>
        <v>-124.54166666666667</v>
      </c>
      <c r="M443">
        <f>IF((MID(H443,3,2)*1)&lt;13,VLOOKUP(F443,Station_pre2013,4),VLOOKUP(F443,Station_post2013,4))</f>
        <v>42.5</v>
      </c>
      <c r="N443">
        <v>3725.5781499202549</v>
      </c>
    </row>
    <row r="444" spans="1:14" x14ac:dyDescent="0.35">
      <c r="A444">
        <f>MID(H444,3,2)+2000</f>
        <v>2015</v>
      </c>
      <c r="B444">
        <f>MID(H444,5,2)*1</f>
        <v>1</v>
      </c>
      <c r="C444">
        <f>MID(H444,7,2)*1</f>
        <v>34</v>
      </c>
      <c r="D444" t="s">
        <v>28</v>
      </c>
      <c r="E444" t="s">
        <v>32</v>
      </c>
      <c r="F444" t="s">
        <v>33</v>
      </c>
      <c r="G444" t="s">
        <v>215</v>
      </c>
      <c r="H444" t="s">
        <v>535</v>
      </c>
      <c r="I444">
        <v>1</v>
      </c>
      <c r="J444" t="s">
        <v>13</v>
      </c>
      <c r="L444" s="176">
        <f>-1*(ABS(IF((MID(H444,3,2)*1)&lt;13,VLOOKUP(F444,Station_pre2013,7),VLOOKUP(F444,Station_post2013,7))))</f>
        <v>-124.49166666666666</v>
      </c>
      <c r="M444">
        <f>IF((MID(H444,3,2)*1)&lt;13,VLOOKUP(F444,Station_pre2013,4),VLOOKUP(F444,Station_post2013,4))</f>
        <v>42.5</v>
      </c>
      <c r="N444">
        <v>4158.636026686434</v>
      </c>
    </row>
    <row r="445" spans="1:14" x14ac:dyDescent="0.35">
      <c r="A445">
        <f>MID(H445,3,2)+2000</f>
        <v>2012</v>
      </c>
      <c r="B445">
        <f>MID(H445,5,2)*1</f>
        <v>1</v>
      </c>
      <c r="C445">
        <f>MID(H445,7,2)*1</f>
        <v>59</v>
      </c>
      <c r="D445" t="s">
        <v>10</v>
      </c>
      <c r="E445" t="s">
        <v>145</v>
      </c>
      <c r="F445" t="s">
        <v>512</v>
      </c>
      <c r="G445" t="s">
        <v>167</v>
      </c>
      <c r="H445" t="s">
        <v>536</v>
      </c>
      <c r="I445">
        <v>3</v>
      </c>
      <c r="J445" t="s">
        <v>13</v>
      </c>
      <c r="L445" s="176">
        <f>-1*(ABS(IF((MID(H445,3,2)*1)&lt;13,VLOOKUP(F445,Station_pre2013,7),VLOOKUP(F445,Station_post2013,7))))</f>
        <v>-122.53333333333333</v>
      </c>
      <c r="M445">
        <f>IF((MID(H445,3,2)*1)&lt;13,VLOOKUP(F445,Station_pre2013,4),VLOOKUP(F445,Station_post2013,4))</f>
        <v>37.166666666666664</v>
      </c>
      <c r="N445">
        <v>4249.2180398049177</v>
      </c>
    </row>
    <row r="446" spans="1:14" x14ac:dyDescent="0.35">
      <c r="A446">
        <f>MID(H446,3,2)+2000</f>
        <v>2013</v>
      </c>
      <c r="B446">
        <f>MID(H446,5,2)*1</f>
        <v>1</v>
      </c>
      <c r="C446">
        <f>MID(H446,7,2)*1</f>
        <v>55</v>
      </c>
      <c r="D446" t="s">
        <v>10</v>
      </c>
      <c r="E446" t="s">
        <v>278</v>
      </c>
      <c r="F446" t="s">
        <v>538</v>
      </c>
      <c r="G446" t="s">
        <v>190</v>
      </c>
      <c r="H446" t="s">
        <v>537</v>
      </c>
      <c r="I446">
        <v>1</v>
      </c>
      <c r="J446" t="s">
        <v>13</v>
      </c>
      <c r="L446" s="176">
        <f>-1*(ABS(IF((MID(H446,3,2)*1)&lt;13,VLOOKUP(F446,Station_pre2013,7),VLOOKUP(F446,Station_post2013,7))))</f>
        <v>-122.97166666666666</v>
      </c>
      <c r="M446">
        <f>IF((MID(H446,3,2)*1)&lt;13,VLOOKUP(F446,Station_pre2013,4),VLOOKUP(F446,Station_post2013,4))</f>
        <v>38.133333333333333</v>
      </c>
      <c r="N446">
        <v>4332.7316452850373</v>
      </c>
    </row>
    <row r="447" spans="1:14" x14ac:dyDescent="0.35">
      <c r="A447">
        <f>MID(H447,3,2)+2000</f>
        <v>2013</v>
      </c>
      <c r="B447">
        <f>MID(H447,5,2)*1</f>
        <v>1</v>
      </c>
      <c r="C447">
        <f>MID(H447,7,2)*1</f>
        <v>57</v>
      </c>
      <c r="D447" t="s">
        <v>10</v>
      </c>
      <c r="E447" t="s">
        <v>278</v>
      </c>
      <c r="F447" t="s">
        <v>353</v>
      </c>
      <c r="G447" t="s">
        <v>190</v>
      </c>
      <c r="H447" t="s">
        <v>539</v>
      </c>
      <c r="I447">
        <v>3</v>
      </c>
      <c r="J447" t="s">
        <v>13</v>
      </c>
      <c r="L447" s="176">
        <f>-1*(ABS(IF((MID(H447,3,2)*1)&lt;13,VLOOKUP(F447,Station_pre2013,7),VLOOKUP(F447,Station_post2013,7))))</f>
        <v>-123.1125</v>
      </c>
      <c r="M447">
        <f>IF((MID(H447,3,2)*1)&lt;13,VLOOKUP(F447,Station_pre2013,4),VLOOKUP(F447,Station_post2013,4))</f>
        <v>38.133333333333333</v>
      </c>
      <c r="N447">
        <v>4485.8362686258251</v>
      </c>
    </row>
    <row r="448" spans="1:14" x14ac:dyDescent="0.35">
      <c r="A448">
        <f>MID(H448,3,2)+2000</f>
        <v>2015</v>
      </c>
      <c r="B448">
        <f>MID(H448,5,2)*1</f>
        <v>3</v>
      </c>
      <c r="C448">
        <f>MID(H448,7,2)*1</f>
        <v>13</v>
      </c>
      <c r="D448" t="s">
        <v>28</v>
      </c>
      <c r="E448" t="s">
        <v>32</v>
      </c>
      <c r="F448" t="s">
        <v>97</v>
      </c>
      <c r="G448" t="s">
        <v>227</v>
      </c>
      <c r="H448" t="s">
        <v>540</v>
      </c>
      <c r="I448">
        <v>3</v>
      </c>
      <c r="J448" t="s">
        <v>13</v>
      </c>
      <c r="L448" s="176">
        <f>-1*(ABS(IF((MID(H448,3,2)*1)&lt;13,VLOOKUP(F448,Station_pre2013,7),VLOOKUP(F448,Station_post2013,7))))</f>
        <v>-124.6</v>
      </c>
      <c r="M448">
        <f>IF((MID(H448,3,2)*1)&lt;13,VLOOKUP(F448,Station_pre2013,4),VLOOKUP(F448,Station_post2013,4))</f>
        <v>42.5</v>
      </c>
      <c r="N448">
        <v>4504.6947906065789</v>
      </c>
    </row>
    <row r="449" spans="1:14" x14ac:dyDescent="0.35">
      <c r="A449">
        <f>MID(H449,3,2)+2000</f>
        <v>2014</v>
      </c>
      <c r="B449">
        <f>MID(H449,5,2)*1</f>
        <v>1</v>
      </c>
      <c r="C449">
        <f>MID(H449,7,2)*1</f>
        <v>59</v>
      </c>
      <c r="D449" t="s">
        <v>10</v>
      </c>
      <c r="E449" t="s">
        <v>247</v>
      </c>
      <c r="F449" t="s">
        <v>360</v>
      </c>
      <c r="G449" t="s">
        <v>201</v>
      </c>
      <c r="H449" t="s">
        <v>541</v>
      </c>
      <c r="I449">
        <v>3</v>
      </c>
      <c r="J449" t="s">
        <v>13</v>
      </c>
      <c r="L449" s="176">
        <f>-1*(ABS(IF((MID(H449,3,2)*1)&lt;13,VLOOKUP(F449,Station_pre2013,7),VLOOKUP(F449,Station_post2013,7))))</f>
        <v>-123.02500000000001</v>
      </c>
      <c r="M449">
        <f>IF((MID(H449,3,2)*1)&lt;13,VLOOKUP(F449,Station_pre2013,4),VLOOKUP(F449,Station_post2013,4))</f>
        <v>37.841666666666669</v>
      </c>
      <c r="N449">
        <v>4995.7926260680852</v>
      </c>
    </row>
    <row r="450" spans="1:14" x14ac:dyDescent="0.35">
      <c r="A450">
        <f>MID(H450,3,2)+2000</f>
        <v>2011</v>
      </c>
      <c r="B450">
        <f>MID(H450,5,2)*1</f>
        <v>2</v>
      </c>
      <c r="C450">
        <f>MID(H450,7,2)*1</f>
        <v>10</v>
      </c>
      <c r="D450" t="s">
        <v>10</v>
      </c>
      <c r="E450" t="s">
        <v>247</v>
      </c>
      <c r="F450" t="s">
        <v>266</v>
      </c>
      <c r="G450" t="s">
        <v>147</v>
      </c>
      <c r="H450" t="s">
        <v>542</v>
      </c>
      <c r="I450">
        <v>5</v>
      </c>
      <c r="J450" t="s">
        <v>13</v>
      </c>
      <c r="L450" s="176">
        <f>-1*(ABS(IF((MID(H450,3,2)*1)&lt;13,VLOOKUP(F450,Station_pre2013,7),VLOOKUP(F450,Station_post2013,7))))</f>
        <v>-123.38333333333334</v>
      </c>
      <c r="M450">
        <f>IF((MID(H450,3,2)*1)&lt;13,VLOOKUP(F450,Station_pre2013,4),VLOOKUP(F450,Station_post2013,4))</f>
        <v>37.841666666666669</v>
      </c>
      <c r="N450">
        <v>5512.8258050992235</v>
      </c>
    </row>
    <row r="451" spans="1:14" x14ac:dyDescent="0.35">
      <c r="A451">
        <f>MID(H451,3,2)+2000</f>
        <v>2015</v>
      </c>
      <c r="B451">
        <f>MID(H451,5,2)*1</f>
        <v>1</v>
      </c>
      <c r="C451">
        <f>MID(H451,7,2)*1</f>
        <v>18</v>
      </c>
      <c r="D451" t="s">
        <v>10</v>
      </c>
      <c r="E451" t="s">
        <v>43</v>
      </c>
      <c r="F451" t="s">
        <v>46</v>
      </c>
      <c r="G451" t="s">
        <v>215</v>
      </c>
      <c r="H451" t="s">
        <v>543</v>
      </c>
      <c r="I451">
        <v>2</v>
      </c>
      <c r="J451" t="s">
        <v>13</v>
      </c>
      <c r="L451" s="176">
        <f>-1*(ABS(IF((MID(H451,3,2)*1)&lt;13,VLOOKUP(F451,Station_pre2013,7),VLOOKUP(F451,Station_post2013,7))))</f>
        <v>-124.44666666666667</v>
      </c>
      <c r="M451">
        <f>IF((MID(H451,3,2)*1)&lt;13,VLOOKUP(F451,Station_pre2013,4),VLOOKUP(F451,Station_post2013,4))</f>
        <v>40.633333333333333</v>
      </c>
      <c r="N451">
        <v>5626.9376198412274</v>
      </c>
    </row>
    <row r="452" spans="1:14" x14ac:dyDescent="0.35">
      <c r="A452">
        <f>MID(H452,3,2)+2000</f>
        <v>2015</v>
      </c>
      <c r="B452">
        <f>MID(H452,5,2)*1</f>
        <v>1</v>
      </c>
      <c r="C452">
        <f>MID(H452,7,2)*1</f>
        <v>27</v>
      </c>
      <c r="D452" t="s">
        <v>10</v>
      </c>
      <c r="E452" t="s">
        <v>109</v>
      </c>
      <c r="F452" t="s">
        <v>112</v>
      </c>
      <c r="G452" t="s">
        <v>215</v>
      </c>
      <c r="H452" t="s">
        <v>544</v>
      </c>
      <c r="I452">
        <v>2</v>
      </c>
      <c r="J452" t="s">
        <v>13</v>
      </c>
      <c r="L452" s="176">
        <f>-1*(ABS(IF((MID(H452,3,2)*1)&lt;13,VLOOKUP(F452,Station_pre2013,7),VLOOKUP(F452,Station_post2013,7))))</f>
        <v>-124.25333333333333</v>
      </c>
      <c r="M452">
        <f>IF((MID(H452,3,2)*1)&lt;13,VLOOKUP(F452,Station_pre2013,4),VLOOKUP(F452,Station_post2013,4))</f>
        <v>41.583333333333336</v>
      </c>
      <c r="N452">
        <v>5684.9440674857879</v>
      </c>
    </row>
    <row r="453" spans="1:14" x14ac:dyDescent="0.35">
      <c r="A453">
        <f>MID(H453,3,2)+2000</f>
        <v>2014</v>
      </c>
      <c r="B453">
        <f>MID(H453,5,2)*1</f>
        <v>1</v>
      </c>
      <c r="C453">
        <f>MID(H453,7,2)*1</f>
        <v>62</v>
      </c>
      <c r="D453" t="s">
        <v>10</v>
      </c>
      <c r="E453" t="s">
        <v>334</v>
      </c>
      <c r="F453" t="s">
        <v>546</v>
      </c>
      <c r="G453" t="s">
        <v>201</v>
      </c>
      <c r="H453" t="s">
        <v>545</v>
      </c>
      <c r="I453">
        <v>2</v>
      </c>
      <c r="J453" t="s">
        <v>13</v>
      </c>
      <c r="L453" s="176">
        <f>-1*(ABS(IF((MID(H453,3,2)*1)&lt;13,VLOOKUP(F453,Station_pre2013,7),VLOOKUP(F453,Station_post2013,7))))</f>
        <v>-122.60666666666667</v>
      </c>
      <c r="M453">
        <f>IF((MID(H453,3,2)*1)&lt;13,VLOOKUP(F453,Station_pre2013,4),VLOOKUP(F453,Station_post2013,4))</f>
        <v>37.5</v>
      </c>
      <c r="N453">
        <v>5971.5959617004728</v>
      </c>
    </row>
    <row r="454" spans="1:14" x14ac:dyDescent="0.35">
      <c r="A454">
        <f>MID(H454,3,2)+2000</f>
        <v>2013</v>
      </c>
      <c r="B454">
        <f>MID(H454,5,2)*1</f>
        <v>1</v>
      </c>
      <c r="C454">
        <f>MID(H454,7,2)*1</f>
        <v>5</v>
      </c>
      <c r="D454" t="s">
        <v>10</v>
      </c>
      <c r="E454" t="s">
        <v>74</v>
      </c>
      <c r="F454" t="s">
        <v>189</v>
      </c>
      <c r="G454" t="s">
        <v>8</v>
      </c>
      <c r="H454" t="s">
        <v>547</v>
      </c>
      <c r="I454">
        <v>5</v>
      </c>
      <c r="J454" t="s">
        <v>13</v>
      </c>
      <c r="L454" s="176">
        <f>-1*(ABS(IF((MID(H454,3,2)*1)&lt;13,VLOOKUP(F454,Station_pre2013,7),VLOOKUP(F454,Station_post2013,7))))</f>
        <v>-123.56333333333333</v>
      </c>
      <c r="M454">
        <f>IF((MID(H454,3,2)*1)&lt;13,VLOOKUP(F454,Station_pre2013,4),VLOOKUP(F454,Station_post2013,4))</f>
        <v>38.5</v>
      </c>
      <c r="N454">
        <v>6025.3054114380457</v>
      </c>
    </row>
    <row r="455" spans="1:14" x14ac:dyDescent="0.35">
      <c r="A455">
        <f>MID(H455,3,2)+2000</f>
        <v>2015</v>
      </c>
      <c r="B455">
        <f>MID(H455,5,2)*1</f>
        <v>1</v>
      </c>
      <c r="C455">
        <f>MID(H455,7,2)*1</f>
        <v>17</v>
      </c>
      <c r="D455" t="s">
        <v>10</v>
      </c>
      <c r="E455" t="s">
        <v>43</v>
      </c>
      <c r="F455" t="s">
        <v>44</v>
      </c>
      <c r="G455" t="s">
        <v>215</v>
      </c>
      <c r="H455" t="s">
        <v>528</v>
      </c>
      <c r="I455">
        <v>1</v>
      </c>
      <c r="J455" t="s">
        <v>13</v>
      </c>
      <c r="L455" s="176">
        <f>-1*(ABS(IF((MID(H455,3,2)*1)&lt;13,VLOOKUP(F455,Station_pre2013,7),VLOOKUP(F455,Station_post2013,7))))</f>
        <v>-124.39333333333333</v>
      </c>
      <c r="M455">
        <f>IF((MID(H455,3,2)*1)&lt;13,VLOOKUP(F455,Station_pre2013,4),VLOOKUP(F455,Station_post2013,4))</f>
        <v>40.633333333333333</v>
      </c>
      <c r="N455">
        <v>6166.6065632888567</v>
      </c>
    </row>
    <row r="456" spans="1:14" x14ac:dyDescent="0.35">
      <c r="A456">
        <f>MID(H456,3,2)+2000</f>
        <v>2015</v>
      </c>
      <c r="B456">
        <f>MID(H456,5,2)*1</f>
        <v>1</v>
      </c>
      <c r="C456">
        <f>MID(H456,7,2)*1</f>
        <v>24</v>
      </c>
      <c r="D456" t="s">
        <v>10</v>
      </c>
      <c r="E456" t="s">
        <v>118</v>
      </c>
      <c r="F456" t="s">
        <v>272</v>
      </c>
      <c r="G456" t="s">
        <v>215</v>
      </c>
      <c r="H456" t="s">
        <v>548</v>
      </c>
      <c r="I456">
        <v>2</v>
      </c>
      <c r="J456" t="s">
        <v>218</v>
      </c>
      <c r="L456" s="176">
        <f>-1*(ABS(IF((MID(H456,3,2)*1)&lt;13,VLOOKUP(F456,Station_pre2013,7),VLOOKUP(F456,Station_post2013,7))))</f>
        <v>-124.2</v>
      </c>
      <c r="M456">
        <f>IF((MID(H456,3,2)*1)&lt;13,VLOOKUP(F456,Station_pre2013,4),VLOOKUP(F456,Station_post2013,4))</f>
        <v>41.35</v>
      </c>
      <c r="N456">
        <v>6227.6443536024526</v>
      </c>
    </row>
    <row r="457" spans="1:14" x14ac:dyDescent="0.35">
      <c r="A457">
        <f>MID(H457,3,2)+2000</f>
        <v>2015</v>
      </c>
      <c r="B457">
        <f>MID(H457,5,2)*1</f>
        <v>1</v>
      </c>
      <c r="C457">
        <f>MID(H457,7,2)*1</f>
        <v>17</v>
      </c>
      <c r="D457" t="s">
        <v>10</v>
      </c>
      <c r="E457" t="s">
        <v>43</v>
      </c>
      <c r="F457" t="s">
        <v>44</v>
      </c>
      <c r="G457" t="s">
        <v>215</v>
      </c>
      <c r="H457" t="s">
        <v>528</v>
      </c>
      <c r="I457">
        <v>1</v>
      </c>
      <c r="J457" t="s">
        <v>218</v>
      </c>
      <c r="L457" s="176">
        <f>-1*(ABS(IF((MID(H457,3,2)*1)&lt;13,VLOOKUP(F457,Station_pre2013,7),VLOOKUP(F457,Station_post2013,7))))</f>
        <v>-124.39333333333333</v>
      </c>
      <c r="M457">
        <f>IF((MID(H457,3,2)*1)&lt;13,VLOOKUP(F457,Station_pre2013,4),VLOOKUP(F457,Station_post2013,4))</f>
        <v>40.633333333333333</v>
      </c>
      <c r="N457">
        <v>6346.1081166772356</v>
      </c>
    </row>
    <row r="458" spans="1:14" x14ac:dyDescent="0.35">
      <c r="A458">
        <f>MID(H458,3,2)+2000</f>
        <v>2014</v>
      </c>
      <c r="B458">
        <f>MID(H458,5,2)*1</f>
        <v>1</v>
      </c>
      <c r="C458">
        <f>MID(H458,7,2)*1</f>
        <v>63</v>
      </c>
      <c r="D458" t="s">
        <v>10</v>
      </c>
      <c r="E458" t="s">
        <v>334</v>
      </c>
      <c r="F458" t="s">
        <v>437</v>
      </c>
      <c r="G458" t="s">
        <v>201</v>
      </c>
      <c r="H458" t="s">
        <v>549</v>
      </c>
      <c r="I458">
        <v>3</v>
      </c>
      <c r="J458" t="s">
        <v>218</v>
      </c>
      <c r="L458" s="176">
        <f>-1*(ABS(IF((MID(H458,3,2)*1)&lt;13,VLOOKUP(F458,Station_pre2013,7),VLOOKUP(F458,Station_post2013,7))))</f>
        <v>-122.75833333333334</v>
      </c>
      <c r="M458">
        <f>IF((MID(H458,3,2)*1)&lt;13,VLOOKUP(F458,Station_pre2013,4),VLOOKUP(F458,Station_post2013,4))</f>
        <v>37.5</v>
      </c>
      <c r="N458">
        <v>7283.6091532827277</v>
      </c>
    </row>
    <row r="459" spans="1:14" x14ac:dyDescent="0.35">
      <c r="A459">
        <f>MID(H459,3,2)+2000</f>
        <v>2015</v>
      </c>
      <c r="B459">
        <f>MID(H459,5,2)*1</f>
        <v>1</v>
      </c>
      <c r="C459">
        <f>MID(H459,7,2)*1</f>
        <v>24</v>
      </c>
      <c r="D459" t="s">
        <v>10</v>
      </c>
      <c r="E459" t="s">
        <v>118</v>
      </c>
      <c r="F459" t="s">
        <v>272</v>
      </c>
      <c r="G459" t="s">
        <v>215</v>
      </c>
      <c r="H459" t="s">
        <v>548</v>
      </c>
      <c r="I459">
        <v>2</v>
      </c>
      <c r="J459" t="s">
        <v>13</v>
      </c>
      <c r="L459" s="176">
        <f>-1*(ABS(IF((MID(H459,3,2)*1)&lt;13,VLOOKUP(F459,Station_pre2013,7),VLOOKUP(F459,Station_post2013,7))))</f>
        <v>-124.2</v>
      </c>
      <c r="M459">
        <f>IF((MID(H459,3,2)*1)&lt;13,VLOOKUP(F459,Station_pre2013,4),VLOOKUP(F459,Station_post2013,4))</f>
        <v>41.35</v>
      </c>
      <c r="N459">
        <v>8084.7554854438549</v>
      </c>
    </row>
    <row r="460" spans="1:14" x14ac:dyDescent="0.35">
      <c r="A460">
        <f>MID(H460,3,2)+2000</f>
        <v>2015</v>
      </c>
      <c r="B460">
        <f>MID(H460,5,2)*1</f>
        <v>1</v>
      </c>
      <c r="C460">
        <f>MID(H460,7,2)*1</f>
        <v>28</v>
      </c>
      <c r="D460" t="s">
        <v>10</v>
      </c>
      <c r="E460" t="s">
        <v>109</v>
      </c>
      <c r="F460" t="s">
        <v>114</v>
      </c>
      <c r="G460" t="s">
        <v>215</v>
      </c>
      <c r="H460" t="s">
        <v>550</v>
      </c>
      <c r="I460">
        <v>3</v>
      </c>
      <c r="J460" t="s">
        <v>219</v>
      </c>
      <c r="L460" s="176">
        <f>-1*(ABS(IF((MID(H460,3,2)*1)&lt;13,VLOOKUP(F460,Station_pre2013,7),VLOOKUP(F460,Station_post2013,7))))</f>
        <v>-124.34333333333333</v>
      </c>
      <c r="M460">
        <f>IF((MID(H460,3,2)*1)&lt;13,VLOOKUP(F460,Station_pre2013,4),VLOOKUP(F460,Station_post2013,4))</f>
        <v>41.583333333333336</v>
      </c>
      <c r="N460">
        <v>8445.2763708434268</v>
      </c>
    </row>
    <row r="461" spans="1:14" x14ac:dyDescent="0.35">
      <c r="A461">
        <f>MID(H461,3,2)+2000</f>
        <v>2014</v>
      </c>
      <c r="B461">
        <f>MID(H461,5,2)*1</f>
        <v>1</v>
      </c>
      <c r="C461">
        <f>MID(H461,7,2)*1</f>
        <v>53</v>
      </c>
      <c r="D461" t="s">
        <v>10</v>
      </c>
      <c r="E461" t="s">
        <v>278</v>
      </c>
      <c r="F461" t="s">
        <v>475</v>
      </c>
      <c r="G461" t="s">
        <v>201</v>
      </c>
      <c r="H461" t="s">
        <v>551</v>
      </c>
      <c r="I461">
        <v>2</v>
      </c>
      <c r="J461" t="s">
        <v>13</v>
      </c>
      <c r="L461" s="176">
        <f>-1*(ABS(IF((MID(H461,3,2)*1)&lt;13,VLOOKUP(F461,Station_pre2013,7),VLOOKUP(F461,Station_post2013,7))))</f>
        <v>-123.00666666666666</v>
      </c>
      <c r="M461">
        <f>IF((MID(H461,3,2)*1)&lt;13,VLOOKUP(F461,Station_pre2013,4),VLOOKUP(F461,Station_post2013,4))</f>
        <v>38.133333333333333</v>
      </c>
      <c r="N461">
        <v>8827.6555770802261</v>
      </c>
    </row>
    <row r="462" spans="1:14" x14ac:dyDescent="0.35">
      <c r="A462">
        <f>MID(H462,3,2)+2000</f>
        <v>2014</v>
      </c>
      <c r="B462">
        <f>MID(H462,5,2)*1</f>
        <v>1</v>
      </c>
      <c r="C462">
        <f>MID(H462,7,2)*1</f>
        <v>65</v>
      </c>
      <c r="D462" t="s">
        <v>10</v>
      </c>
      <c r="E462" t="s">
        <v>334</v>
      </c>
      <c r="F462" t="s">
        <v>340</v>
      </c>
      <c r="G462" t="s">
        <v>201</v>
      </c>
      <c r="H462" t="s">
        <v>552</v>
      </c>
      <c r="I462">
        <v>5</v>
      </c>
      <c r="J462" t="s">
        <v>13</v>
      </c>
      <c r="L462" s="176">
        <f>-1*(ABS(IF((MID(H462,3,2)*1)&lt;13,VLOOKUP(F462,Station_pre2013,7),VLOOKUP(F462,Station_post2013,7))))</f>
        <v>-123.01</v>
      </c>
      <c r="M462">
        <f>IF((MID(H462,3,2)*1)&lt;13,VLOOKUP(F462,Station_pre2013,4),VLOOKUP(F462,Station_post2013,4))</f>
        <v>37.5</v>
      </c>
      <c r="N462">
        <v>8846.3713174659533</v>
      </c>
    </row>
    <row r="463" spans="1:14" x14ac:dyDescent="0.35">
      <c r="A463">
        <f>MID(H463,3,2)+2000</f>
        <v>2015</v>
      </c>
      <c r="B463">
        <f>MID(H463,5,2)*1</f>
        <v>1</v>
      </c>
      <c r="C463">
        <f>MID(H463,7,2)*1</f>
        <v>24</v>
      </c>
      <c r="D463" t="s">
        <v>10</v>
      </c>
      <c r="E463" t="s">
        <v>118</v>
      </c>
      <c r="F463" t="s">
        <v>272</v>
      </c>
      <c r="G463" t="s">
        <v>215</v>
      </c>
      <c r="H463" t="s">
        <v>548</v>
      </c>
      <c r="I463">
        <v>2</v>
      </c>
      <c r="J463" t="s">
        <v>219</v>
      </c>
      <c r="L463" s="176">
        <f>-1*(ABS(IF((MID(H463,3,2)*1)&lt;13,VLOOKUP(F463,Station_pre2013,7),VLOOKUP(F463,Station_post2013,7))))</f>
        <v>-124.2</v>
      </c>
      <c r="M463">
        <f>IF((MID(H463,3,2)*1)&lt;13,VLOOKUP(F463,Station_pre2013,4),VLOOKUP(F463,Station_post2013,4))</f>
        <v>41.35</v>
      </c>
      <c r="N463">
        <v>8992.6325420137709</v>
      </c>
    </row>
    <row r="464" spans="1:14" x14ac:dyDescent="0.35">
      <c r="A464">
        <f>MID(H464,3,2)+2000</f>
        <v>2015</v>
      </c>
      <c r="B464">
        <f>MID(H464,5,2)*1</f>
        <v>3</v>
      </c>
      <c r="C464">
        <f>MID(H464,7,2)*1</f>
        <v>12</v>
      </c>
      <c r="D464" t="s">
        <v>28</v>
      </c>
      <c r="E464" t="s">
        <v>32</v>
      </c>
      <c r="F464" t="s">
        <v>95</v>
      </c>
      <c r="G464" t="s">
        <v>227</v>
      </c>
      <c r="H464" t="s">
        <v>553</v>
      </c>
      <c r="I464">
        <v>2</v>
      </c>
      <c r="J464" t="s">
        <v>218</v>
      </c>
      <c r="L464" s="176">
        <f>-1*(ABS(IF((MID(H464,3,2)*1)&lt;13,VLOOKUP(F464,Station_pre2013,7),VLOOKUP(F464,Station_post2013,7))))</f>
        <v>-124.54166666666667</v>
      </c>
      <c r="M464">
        <f>IF((MID(H464,3,2)*1)&lt;13,VLOOKUP(F464,Station_pre2013,4),VLOOKUP(F464,Station_post2013,4))</f>
        <v>42.5</v>
      </c>
      <c r="N464">
        <v>9018.8028573774536</v>
      </c>
    </row>
    <row r="465" spans="1:14" x14ac:dyDescent="0.35">
      <c r="A465">
        <f>MID(H465,3,2)+2000</f>
        <v>2012</v>
      </c>
      <c r="B465">
        <f>MID(H465,5,2)*1</f>
        <v>1</v>
      </c>
      <c r="C465">
        <f>MID(H465,7,2)*1</f>
        <v>54</v>
      </c>
      <c r="D465" t="s">
        <v>10</v>
      </c>
      <c r="E465" t="s">
        <v>334</v>
      </c>
      <c r="F465" t="s">
        <v>437</v>
      </c>
      <c r="G465" t="s">
        <v>167</v>
      </c>
      <c r="H465" t="s">
        <v>554</v>
      </c>
      <c r="I465">
        <v>3</v>
      </c>
      <c r="J465" t="s">
        <v>13</v>
      </c>
      <c r="L465" s="176">
        <f>-1*(ABS(IF((MID(H465,3,2)*1)&lt;13,VLOOKUP(F465,Station_pre2013,7),VLOOKUP(F465,Station_post2013,7))))</f>
        <v>-122.74666666666667</v>
      </c>
      <c r="M465">
        <f>IF((MID(H465,3,2)*1)&lt;13,VLOOKUP(F465,Station_pre2013,4),VLOOKUP(F465,Station_post2013,4))</f>
        <v>37.5</v>
      </c>
      <c r="N465">
        <v>9440.8425440515221</v>
      </c>
    </row>
    <row r="466" spans="1:14" x14ac:dyDescent="0.35">
      <c r="A466">
        <f>MID(H466,3,2)+2000</f>
        <v>2015</v>
      </c>
      <c r="B466">
        <f>MID(H466,5,2)*1</f>
        <v>3</v>
      </c>
      <c r="C466">
        <f>MID(H466,7,2)*1</f>
        <v>12</v>
      </c>
      <c r="D466" t="s">
        <v>28</v>
      </c>
      <c r="E466" t="s">
        <v>32</v>
      </c>
      <c r="F466" t="s">
        <v>95</v>
      </c>
      <c r="G466" t="s">
        <v>227</v>
      </c>
      <c r="H466" t="s">
        <v>553</v>
      </c>
      <c r="I466">
        <v>2</v>
      </c>
      <c r="J466" t="s">
        <v>13</v>
      </c>
      <c r="L466" s="176">
        <f>-1*(ABS(IF((MID(H466,3,2)*1)&lt;13,VLOOKUP(F466,Station_pre2013,7),VLOOKUP(F466,Station_post2013,7))))</f>
        <v>-124.54166666666667</v>
      </c>
      <c r="M466">
        <f>IF((MID(H466,3,2)*1)&lt;13,VLOOKUP(F466,Station_pre2013,4),VLOOKUP(F466,Station_post2013,4))</f>
        <v>42.5</v>
      </c>
      <c r="N466">
        <v>9755.2404184065817</v>
      </c>
    </row>
    <row r="467" spans="1:14" x14ac:dyDescent="0.35">
      <c r="A467">
        <f>MID(H467,3,2)+2000</f>
        <v>2015</v>
      </c>
      <c r="B467">
        <f>MID(H467,5,2)*1</f>
        <v>1</v>
      </c>
      <c r="C467">
        <f>MID(H467,7,2)*1</f>
        <v>3</v>
      </c>
      <c r="D467" t="s">
        <v>10</v>
      </c>
      <c r="E467" t="s">
        <v>278</v>
      </c>
      <c r="F467" t="s">
        <v>538</v>
      </c>
      <c r="G467" t="s">
        <v>215</v>
      </c>
      <c r="H467" t="s">
        <v>555</v>
      </c>
      <c r="I467">
        <v>1</v>
      </c>
      <c r="J467" t="s">
        <v>13</v>
      </c>
      <c r="L467" s="176">
        <f>-1*(ABS(IF((MID(H467,3,2)*1)&lt;13,VLOOKUP(F467,Station_pre2013,7),VLOOKUP(F467,Station_post2013,7))))</f>
        <v>-122.97166666666666</v>
      </c>
      <c r="M467">
        <f>IF((MID(H467,3,2)*1)&lt;13,VLOOKUP(F467,Station_pre2013,4),VLOOKUP(F467,Station_post2013,4))</f>
        <v>38.133333333333333</v>
      </c>
      <c r="N467">
        <v>10021.344161590921</v>
      </c>
    </row>
    <row r="468" spans="1:14" x14ac:dyDescent="0.35">
      <c r="A468">
        <f>MID(H468,3,2)+2000</f>
        <v>2014</v>
      </c>
      <c r="B468">
        <f>MID(H468,5,2)*1</f>
        <v>1</v>
      </c>
      <c r="C468">
        <f>MID(H468,7,2)*1</f>
        <v>67</v>
      </c>
      <c r="D468" t="s">
        <v>10</v>
      </c>
      <c r="E468" t="s">
        <v>145</v>
      </c>
      <c r="F468" t="s">
        <v>557</v>
      </c>
      <c r="G468" t="s">
        <v>201</v>
      </c>
      <c r="H468" t="s">
        <v>556</v>
      </c>
      <c r="I468">
        <v>2</v>
      </c>
      <c r="J468" t="s">
        <v>13</v>
      </c>
      <c r="L468" s="176">
        <f>-1*(ABS(IF((MID(H468,3,2)*1)&lt;13,VLOOKUP(F468,Station_pre2013,7),VLOOKUP(F468,Station_post2013,7))))</f>
        <v>-122.43583333333333</v>
      </c>
      <c r="M468">
        <f>IF((MID(H468,3,2)*1)&lt;13,VLOOKUP(F468,Station_pre2013,4),VLOOKUP(F468,Station_post2013,4))</f>
        <v>37.166666666666664</v>
      </c>
      <c r="N468">
        <v>10246.100659356887</v>
      </c>
    </row>
    <row r="469" spans="1:14" x14ac:dyDescent="0.35">
      <c r="A469">
        <f>MID(H469,3,2)+2000</f>
        <v>2014</v>
      </c>
      <c r="B469">
        <f>MID(H469,5,2)*1</f>
        <v>1</v>
      </c>
      <c r="C469">
        <f>MID(H469,7,2)*1</f>
        <v>44</v>
      </c>
      <c r="D469" t="s">
        <v>10</v>
      </c>
      <c r="E469" t="s">
        <v>67</v>
      </c>
      <c r="F469" t="s">
        <v>140</v>
      </c>
      <c r="G469" t="s">
        <v>201</v>
      </c>
      <c r="H469" t="s">
        <v>558</v>
      </c>
      <c r="I469">
        <v>3</v>
      </c>
      <c r="J469" t="s">
        <v>13</v>
      </c>
      <c r="L469" s="176">
        <f>-1*(ABS(IF((MID(H469,3,2)*1)&lt;13,VLOOKUP(F469,Station_pre2013,7),VLOOKUP(F469,Station_post2013,7))))</f>
        <v>-123.62166666666667</v>
      </c>
      <c r="M469">
        <f>IF((MID(H469,3,2)*1)&lt;13,VLOOKUP(F469,Station_pre2013,4),VLOOKUP(F469,Station_post2013,4))</f>
        <v>38.75</v>
      </c>
      <c r="N469">
        <v>10462.329480615505</v>
      </c>
    </row>
    <row r="470" spans="1:14" x14ac:dyDescent="0.35">
      <c r="A470">
        <f>MID(H470,3,2)+2000</f>
        <v>2015</v>
      </c>
      <c r="B470">
        <f>MID(H470,5,2)*1</f>
        <v>1</v>
      </c>
      <c r="C470">
        <f>MID(H470,7,2)*1</f>
        <v>28</v>
      </c>
      <c r="D470" t="s">
        <v>10</v>
      </c>
      <c r="E470" t="s">
        <v>109</v>
      </c>
      <c r="F470" t="s">
        <v>114</v>
      </c>
      <c r="G470" t="s">
        <v>215</v>
      </c>
      <c r="H470" t="s">
        <v>550</v>
      </c>
      <c r="I470">
        <v>3</v>
      </c>
      <c r="J470" t="s">
        <v>13</v>
      </c>
      <c r="L470" s="176">
        <f>-1*(ABS(IF((MID(H470,3,2)*1)&lt;13,VLOOKUP(F470,Station_pre2013,7),VLOOKUP(F470,Station_post2013,7))))</f>
        <v>-124.34333333333333</v>
      </c>
      <c r="M470">
        <f>IF((MID(H470,3,2)*1)&lt;13,VLOOKUP(F470,Station_pre2013,4),VLOOKUP(F470,Station_post2013,4))</f>
        <v>41.583333333333336</v>
      </c>
      <c r="N470">
        <v>11164.67317089222</v>
      </c>
    </row>
    <row r="471" spans="1:14" x14ac:dyDescent="0.35">
      <c r="A471">
        <f>MID(H471,3,2)+2000</f>
        <v>2011</v>
      </c>
      <c r="B471">
        <f>MID(H471,5,2)*1</f>
        <v>2</v>
      </c>
      <c r="C471">
        <f>MID(H471,7,2)*1</f>
        <v>14</v>
      </c>
      <c r="D471" t="s">
        <v>10</v>
      </c>
      <c r="E471" t="s">
        <v>74</v>
      </c>
      <c r="F471" t="s">
        <v>79</v>
      </c>
      <c r="G471" t="s">
        <v>147</v>
      </c>
      <c r="H471" t="s">
        <v>559</v>
      </c>
      <c r="I471">
        <v>4</v>
      </c>
      <c r="J471" t="s">
        <v>13</v>
      </c>
      <c r="L471" s="176">
        <f>-1*(ABS(IF((MID(H471,3,2)*1)&lt;13,VLOOKUP(F471,Station_pre2013,7),VLOOKUP(F471,Station_post2013,7))))</f>
        <v>-123.45833333333333</v>
      </c>
      <c r="M471">
        <f>IF((MID(H471,3,2)*1)&lt;13,VLOOKUP(F471,Station_pre2013,4),VLOOKUP(F471,Station_post2013,4))</f>
        <v>38.5</v>
      </c>
      <c r="N471">
        <v>11815.930708974183</v>
      </c>
    </row>
    <row r="472" spans="1:14" x14ac:dyDescent="0.35">
      <c r="A472">
        <f>MID(H472,3,2)+2000</f>
        <v>2010</v>
      </c>
      <c r="B472">
        <f>MID(H472,5,2)*1</f>
        <v>1</v>
      </c>
      <c r="C472">
        <f>MID(H472,7,2)*1</f>
        <v>60</v>
      </c>
      <c r="D472" t="s">
        <v>10</v>
      </c>
      <c r="E472" t="s">
        <v>334</v>
      </c>
      <c r="F472" t="s">
        <v>546</v>
      </c>
      <c r="G472" t="s">
        <v>26</v>
      </c>
      <c r="H472" t="s">
        <v>560</v>
      </c>
      <c r="I472">
        <v>2</v>
      </c>
      <c r="J472" t="s">
        <v>13</v>
      </c>
      <c r="L472" s="176">
        <f>-1*(ABS(IF((MID(H472,3,2)*1)&lt;13,VLOOKUP(F472,Station_pre2013,7),VLOOKUP(F472,Station_post2013,7))))</f>
        <v>-122.6</v>
      </c>
      <c r="M472">
        <f>IF((MID(H472,3,2)*1)&lt;13,VLOOKUP(F472,Station_pre2013,4),VLOOKUP(F472,Station_post2013,4))</f>
        <v>37.5</v>
      </c>
      <c r="N472">
        <v>12530.082624786031</v>
      </c>
    </row>
    <row r="473" spans="1:14" x14ac:dyDescent="0.35">
      <c r="A473">
        <f>MID(H473,3,2)+2000</f>
        <v>2011</v>
      </c>
      <c r="B473">
        <f>MID(H473,5,2)*1</f>
        <v>1</v>
      </c>
      <c r="C473">
        <f>MID(H473,7,2)*1</f>
        <v>76</v>
      </c>
      <c r="D473" t="s">
        <v>10</v>
      </c>
      <c r="E473" t="s">
        <v>145</v>
      </c>
      <c r="F473" t="s">
        <v>557</v>
      </c>
      <c r="G473" t="s">
        <v>80</v>
      </c>
      <c r="H473" t="s">
        <v>561</v>
      </c>
      <c r="I473">
        <v>2</v>
      </c>
      <c r="J473" t="s">
        <v>13</v>
      </c>
      <c r="L473" s="176">
        <f>-1*(ABS(IF((MID(H473,3,2)*1)&lt;13,VLOOKUP(F473,Station_pre2013,7),VLOOKUP(F473,Station_post2013,7))))</f>
        <v>-122.45</v>
      </c>
      <c r="M473">
        <f>IF((MID(H473,3,2)*1)&lt;13,VLOOKUP(F473,Station_pre2013,4),VLOOKUP(F473,Station_post2013,4))</f>
        <v>37.166666666666664</v>
      </c>
      <c r="N473">
        <v>12670.166845508336</v>
      </c>
    </row>
    <row r="474" spans="1:14" x14ac:dyDescent="0.35">
      <c r="A474">
        <f>MID(H474,3,2)+2000</f>
        <v>2011</v>
      </c>
      <c r="B474">
        <f>MID(H474,5,2)*1</f>
        <v>1</v>
      </c>
      <c r="C474">
        <f>MID(H474,7,2)*1</f>
        <v>65</v>
      </c>
      <c r="D474" t="s">
        <v>10</v>
      </c>
      <c r="E474" t="s">
        <v>247</v>
      </c>
      <c r="F474" t="s">
        <v>287</v>
      </c>
      <c r="G474" t="s">
        <v>80</v>
      </c>
      <c r="H474" t="s">
        <v>562</v>
      </c>
      <c r="I474">
        <v>1</v>
      </c>
      <c r="J474" t="s">
        <v>13</v>
      </c>
      <c r="L474" s="176">
        <f>-1*(ABS(IF((MID(H474,3,2)*1)&lt;13,VLOOKUP(F474,Station_pre2013,7),VLOOKUP(F474,Station_post2013,7))))</f>
        <v>-122.69499999999999</v>
      </c>
      <c r="M474">
        <f>IF((MID(H474,3,2)*1)&lt;13,VLOOKUP(F474,Station_pre2013,4),VLOOKUP(F474,Station_post2013,4))</f>
        <v>37.841666666666669</v>
      </c>
      <c r="N474">
        <v>13414.941980232574</v>
      </c>
    </row>
    <row r="475" spans="1:14" x14ac:dyDescent="0.35">
      <c r="A475">
        <f>MID(H475,3,2)+2000</f>
        <v>2014</v>
      </c>
      <c r="B475">
        <f>MID(H475,5,2)*1</f>
        <v>1</v>
      </c>
      <c r="C475">
        <f>MID(H475,7,2)*1</f>
        <v>66</v>
      </c>
      <c r="D475" t="s">
        <v>10</v>
      </c>
      <c r="E475" t="s">
        <v>145</v>
      </c>
      <c r="F475" t="s">
        <v>564</v>
      </c>
      <c r="G475" t="s">
        <v>201</v>
      </c>
      <c r="H475" t="s">
        <v>563</v>
      </c>
      <c r="I475">
        <v>1</v>
      </c>
      <c r="J475" t="s">
        <v>13</v>
      </c>
      <c r="L475" s="176">
        <f>-1*(ABS(IF((MID(H475,3,2)*1)&lt;13,VLOOKUP(F475,Station_pre2013,7),VLOOKUP(F475,Station_post2013,7))))</f>
        <v>-122.40333333333334</v>
      </c>
      <c r="M475">
        <f>IF((MID(H475,3,2)*1)&lt;13,VLOOKUP(F475,Station_pre2013,4),VLOOKUP(F475,Station_post2013,4))</f>
        <v>37.166666666666664</v>
      </c>
      <c r="N475">
        <v>13863.096900073779</v>
      </c>
    </row>
    <row r="476" spans="1:14" x14ac:dyDescent="0.35">
      <c r="A476">
        <f>MID(H476,3,2)+2000</f>
        <v>2014</v>
      </c>
      <c r="B476">
        <f>MID(H476,5,2)*1</f>
        <v>1</v>
      </c>
      <c r="C476">
        <f>MID(H476,7,2)*1</f>
        <v>49</v>
      </c>
      <c r="D476" t="s">
        <v>10</v>
      </c>
      <c r="E476" t="s">
        <v>74</v>
      </c>
      <c r="F476" t="s">
        <v>386</v>
      </c>
      <c r="G476" t="s">
        <v>201</v>
      </c>
      <c r="H476" t="s">
        <v>565</v>
      </c>
      <c r="I476">
        <v>3</v>
      </c>
      <c r="J476" t="s">
        <v>13</v>
      </c>
      <c r="L476" s="176">
        <f>-1*(ABS(IF((MID(H476,3,2)*1)&lt;13,VLOOKUP(F476,Station_pre2013,7),VLOOKUP(F476,Station_post2013,7))))</f>
        <v>-123.30833333333334</v>
      </c>
      <c r="M476">
        <f>IF((MID(H476,3,2)*1)&lt;13,VLOOKUP(F476,Station_pre2013,4),VLOOKUP(F476,Station_post2013,4))</f>
        <v>38.5</v>
      </c>
      <c r="N476">
        <v>14102.043764488992</v>
      </c>
    </row>
    <row r="477" spans="1:14" x14ac:dyDescent="0.35">
      <c r="A477">
        <f>MID(H477,3,2)+2000</f>
        <v>2011</v>
      </c>
      <c r="B477">
        <f>MID(H477,5,2)*1</f>
        <v>2</v>
      </c>
      <c r="C477">
        <f>MID(H477,7,2)*1</f>
        <v>5</v>
      </c>
      <c r="D477" t="s">
        <v>10</v>
      </c>
      <c r="E477" t="s">
        <v>334</v>
      </c>
      <c r="F477" t="s">
        <v>340</v>
      </c>
      <c r="G477" t="s">
        <v>147</v>
      </c>
      <c r="H477" t="s">
        <v>566</v>
      </c>
      <c r="I477">
        <v>5</v>
      </c>
      <c r="J477" t="s">
        <v>13</v>
      </c>
      <c r="L477" s="176">
        <f>-1*(ABS(IF((MID(H477,3,2)*1)&lt;13,VLOOKUP(F477,Station_pre2013,7),VLOOKUP(F477,Station_post2013,7))))</f>
        <v>-123</v>
      </c>
      <c r="M477">
        <f>IF((MID(H477,3,2)*1)&lt;13,VLOOKUP(F477,Station_pre2013,4),VLOOKUP(F477,Station_post2013,4))</f>
        <v>37.5</v>
      </c>
      <c r="N477">
        <v>14864.742629095814</v>
      </c>
    </row>
    <row r="478" spans="1:14" x14ac:dyDescent="0.35">
      <c r="A478">
        <f>MID(H478,3,2)+2000</f>
        <v>2013</v>
      </c>
      <c r="B478">
        <f>MID(H478,5,2)*1</f>
        <v>1</v>
      </c>
      <c r="C478">
        <f>MID(H478,7,2)*1</f>
        <v>56</v>
      </c>
      <c r="D478" t="s">
        <v>10</v>
      </c>
      <c r="E478" t="s">
        <v>278</v>
      </c>
      <c r="F478" t="s">
        <v>475</v>
      </c>
      <c r="G478" t="s">
        <v>190</v>
      </c>
      <c r="H478" t="s">
        <v>567</v>
      </c>
      <c r="I478">
        <v>2</v>
      </c>
      <c r="J478" t="s">
        <v>13</v>
      </c>
      <c r="L478" s="176">
        <f>-1*(ABS(IF((MID(H478,3,2)*1)&lt;13,VLOOKUP(F478,Station_pre2013,7),VLOOKUP(F478,Station_post2013,7))))</f>
        <v>-123.00666666666666</v>
      </c>
      <c r="M478">
        <f>IF((MID(H478,3,2)*1)&lt;13,VLOOKUP(F478,Station_pre2013,4),VLOOKUP(F478,Station_post2013,4))</f>
        <v>38.133333333333333</v>
      </c>
      <c r="N478">
        <v>14961.490298233297</v>
      </c>
    </row>
    <row r="479" spans="1:14" x14ac:dyDescent="0.35">
      <c r="A479">
        <f>MID(H479,3,2)+2000</f>
        <v>2015</v>
      </c>
      <c r="B479">
        <f>MID(H479,5,2)*1</f>
        <v>1</v>
      </c>
      <c r="C479">
        <f>MID(H479,7,2)*1</f>
        <v>28</v>
      </c>
      <c r="D479" t="s">
        <v>10</v>
      </c>
      <c r="E479" t="s">
        <v>109</v>
      </c>
      <c r="F479" t="s">
        <v>114</v>
      </c>
      <c r="G479" t="s">
        <v>215</v>
      </c>
      <c r="H479" t="s">
        <v>550</v>
      </c>
      <c r="I479">
        <v>3</v>
      </c>
      <c r="J479" t="s">
        <v>218</v>
      </c>
      <c r="L479" s="176">
        <f>-1*(ABS(IF((MID(H479,3,2)*1)&lt;13,VLOOKUP(F479,Station_pre2013,7),VLOOKUP(F479,Station_post2013,7))))</f>
        <v>-124.34333333333333</v>
      </c>
      <c r="M479">
        <f>IF((MID(H479,3,2)*1)&lt;13,VLOOKUP(F479,Station_pre2013,4),VLOOKUP(F479,Station_post2013,4))</f>
        <v>41.583333333333336</v>
      </c>
      <c r="N479">
        <v>15084.825006679133</v>
      </c>
    </row>
    <row r="480" spans="1:14" x14ac:dyDescent="0.35">
      <c r="A480">
        <f>MID(H480,3,2)+2000</f>
        <v>2011</v>
      </c>
      <c r="B480">
        <f>MID(H480,5,2)*1</f>
        <v>1</v>
      </c>
      <c r="C480">
        <f>MID(H480,7,2)*1</f>
        <v>67</v>
      </c>
      <c r="D480" t="s">
        <v>10</v>
      </c>
      <c r="E480" t="s">
        <v>247</v>
      </c>
      <c r="F480" t="s">
        <v>360</v>
      </c>
      <c r="G480" t="s">
        <v>80</v>
      </c>
      <c r="H480" t="s">
        <v>568</v>
      </c>
      <c r="I480">
        <v>3</v>
      </c>
      <c r="J480" t="s">
        <v>13</v>
      </c>
      <c r="L480" s="176">
        <f>-1*(ABS(IF((MID(H480,3,2)*1)&lt;13,VLOOKUP(F480,Station_pre2013,7),VLOOKUP(F480,Station_post2013,7))))</f>
        <v>-123.02500000000001</v>
      </c>
      <c r="M480">
        <f>IF((MID(H480,3,2)*1)&lt;13,VLOOKUP(F480,Station_pre2013,4),VLOOKUP(F480,Station_post2013,4))</f>
        <v>37.841666666666669</v>
      </c>
      <c r="N480">
        <v>17105.68920032305</v>
      </c>
    </row>
    <row r="481" spans="1:14" x14ac:dyDescent="0.35">
      <c r="A481">
        <f>MID(H481,3,2)+2000</f>
        <v>2015</v>
      </c>
      <c r="B481">
        <f>MID(H481,5,2)*1</f>
        <v>3</v>
      </c>
      <c r="C481">
        <f>MID(H481,7,2)*1</f>
        <v>12</v>
      </c>
      <c r="D481" t="s">
        <v>28</v>
      </c>
      <c r="E481" t="s">
        <v>32</v>
      </c>
      <c r="F481" t="s">
        <v>95</v>
      </c>
      <c r="G481" t="s">
        <v>227</v>
      </c>
      <c r="H481" t="s">
        <v>553</v>
      </c>
      <c r="I481">
        <v>2</v>
      </c>
      <c r="J481" t="s">
        <v>219</v>
      </c>
      <c r="L481" s="176">
        <f>-1*(ABS(IF((MID(H481,3,2)*1)&lt;13,VLOOKUP(F481,Station_pre2013,7),VLOOKUP(F481,Station_post2013,7))))</f>
        <v>-124.54166666666667</v>
      </c>
      <c r="M481">
        <f>IF((MID(H481,3,2)*1)&lt;13,VLOOKUP(F481,Station_pre2013,4),VLOOKUP(F481,Station_post2013,4))</f>
        <v>42.5</v>
      </c>
      <c r="N481">
        <v>17345.950784632529</v>
      </c>
    </row>
    <row r="482" spans="1:14" x14ac:dyDescent="0.35">
      <c r="A482">
        <f>MID(H482,3,2)+2000</f>
        <v>2010</v>
      </c>
      <c r="B482">
        <f>MID(H482,5,2)*1</f>
        <v>1</v>
      </c>
      <c r="C482">
        <f>MID(H482,7,2)*1</f>
        <v>59</v>
      </c>
      <c r="D482" t="s">
        <v>10</v>
      </c>
      <c r="E482" t="s">
        <v>334</v>
      </c>
      <c r="F482" t="s">
        <v>570</v>
      </c>
      <c r="G482" t="s">
        <v>26</v>
      </c>
      <c r="H482" t="s">
        <v>569</v>
      </c>
      <c r="I482">
        <v>1</v>
      </c>
      <c r="J482" t="s">
        <v>13</v>
      </c>
      <c r="L482" s="176">
        <f>-1*(ABS(IF((MID(H482,3,2)*1)&lt;13,VLOOKUP(F482,Station_pre2013,7),VLOOKUP(F482,Station_post2013,7))))</f>
        <v>-122.52666666666667</v>
      </c>
      <c r="M482">
        <f>IF((MID(H482,3,2)*1)&lt;13,VLOOKUP(F482,Station_pre2013,4),VLOOKUP(F482,Station_post2013,4))</f>
        <v>37.5</v>
      </c>
      <c r="N482">
        <v>17525.936127504865</v>
      </c>
    </row>
    <row r="483" spans="1:14" x14ac:dyDescent="0.35">
      <c r="A483">
        <f>MID(H483,3,2)+2000</f>
        <v>2011</v>
      </c>
      <c r="B483">
        <f>MID(H483,5,2)*1</f>
        <v>1</v>
      </c>
      <c r="C483">
        <f>MID(H483,7,2)*1</f>
        <v>77</v>
      </c>
      <c r="D483" t="s">
        <v>10</v>
      </c>
      <c r="E483" t="s">
        <v>145</v>
      </c>
      <c r="F483" t="s">
        <v>512</v>
      </c>
      <c r="G483" t="s">
        <v>80</v>
      </c>
      <c r="H483" t="s">
        <v>571</v>
      </c>
      <c r="I483">
        <v>3</v>
      </c>
      <c r="J483" t="s">
        <v>13</v>
      </c>
      <c r="L483" s="176">
        <f>-1*(ABS(IF((MID(H483,3,2)*1)&lt;13,VLOOKUP(F483,Station_pre2013,7),VLOOKUP(F483,Station_post2013,7))))</f>
        <v>-122.53333333333333</v>
      </c>
      <c r="M483">
        <f>IF((MID(H483,3,2)*1)&lt;13,VLOOKUP(F483,Station_pre2013,4),VLOOKUP(F483,Station_post2013,4))</f>
        <v>37.166666666666664</v>
      </c>
      <c r="N483">
        <v>18173.950513423191</v>
      </c>
    </row>
    <row r="484" spans="1:14" x14ac:dyDescent="0.35">
      <c r="A484">
        <f>MID(H484,3,2)+2000</f>
        <v>2013</v>
      </c>
      <c r="B484">
        <f>MID(H484,5,2)*1</f>
        <v>1</v>
      </c>
      <c r="C484">
        <f>MID(H484,7,2)*1</f>
        <v>53</v>
      </c>
      <c r="D484" t="s">
        <v>10</v>
      </c>
      <c r="E484" t="s">
        <v>334</v>
      </c>
      <c r="F484" t="s">
        <v>335</v>
      </c>
      <c r="G484" t="s">
        <v>190</v>
      </c>
      <c r="H484" t="s">
        <v>572</v>
      </c>
      <c r="I484">
        <v>4</v>
      </c>
      <c r="J484" t="s">
        <v>13</v>
      </c>
      <c r="L484" s="176">
        <f>-1*(ABS(IF((MID(H484,3,2)*1)&lt;13,VLOOKUP(F484,Station_pre2013,7),VLOOKUP(F484,Station_post2013,7))))</f>
        <v>-122.905</v>
      </c>
      <c r="M484">
        <f>IF((MID(H484,3,2)*1)&lt;13,VLOOKUP(F484,Station_pre2013,4),VLOOKUP(F484,Station_post2013,4))</f>
        <v>37.5</v>
      </c>
      <c r="N484">
        <v>27435.16097682315</v>
      </c>
    </row>
    <row r="485" spans="1:14" x14ac:dyDescent="0.35">
      <c r="A485">
        <f>MID(H485,3,2)+2000</f>
        <v>2012</v>
      </c>
      <c r="B485">
        <f>MID(H485,5,2)*1</f>
        <v>1</v>
      </c>
      <c r="C485">
        <f>MID(H485,7,2)*1</f>
        <v>58</v>
      </c>
      <c r="D485" t="s">
        <v>10</v>
      </c>
      <c r="E485" t="s">
        <v>145</v>
      </c>
      <c r="F485" t="s">
        <v>557</v>
      </c>
      <c r="G485" t="s">
        <v>167</v>
      </c>
      <c r="H485" t="s">
        <v>573</v>
      </c>
      <c r="I485">
        <v>2</v>
      </c>
      <c r="J485" t="s">
        <v>13</v>
      </c>
      <c r="L485" s="176">
        <f>-1*(ABS(IF((MID(H485,3,2)*1)&lt;13,VLOOKUP(F485,Station_pre2013,7),VLOOKUP(F485,Station_post2013,7))))</f>
        <v>-122.45</v>
      </c>
      <c r="M485">
        <f>IF((MID(H485,3,2)*1)&lt;13,VLOOKUP(F485,Station_pre2013,4),VLOOKUP(F485,Station_post2013,4))</f>
        <v>37.166666666666664</v>
      </c>
      <c r="N485">
        <v>33617.216888999646</v>
      </c>
    </row>
    <row r="486" spans="1:14" x14ac:dyDescent="0.35">
      <c r="A486">
        <f>MID(H486,3,2)+2000</f>
        <v>2012</v>
      </c>
      <c r="B486">
        <f>MID(H486,5,2)*1</f>
        <v>1</v>
      </c>
      <c r="C486">
        <f>MID(H486,7,2)*1</f>
        <v>57</v>
      </c>
      <c r="D486" t="s">
        <v>10</v>
      </c>
      <c r="E486" t="s">
        <v>145</v>
      </c>
      <c r="F486" t="s">
        <v>564</v>
      </c>
      <c r="G486" t="s">
        <v>167</v>
      </c>
      <c r="H486" t="s">
        <v>574</v>
      </c>
      <c r="I486">
        <v>1</v>
      </c>
      <c r="J486" t="s">
        <v>13</v>
      </c>
      <c r="L486" s="176">
        <f>-1*(ABS(IF((MID(H486,3,2)*1)&lt;13,VLOOKUP(F486,Station_pre2013,7),VLOOKUP(F486,Station_post2013,7))))</f>
        <v>-122.40333333333334</v>
      </c>
      <c r="M486">
        <f>IF((MID(H486,3,2)*1)&lt;13,VLOOKUP(F486,Station_pre2013,4),VLOOKUP(F486,Station_post2013,4))</f>
        <v>37.166666666666664</v>
      </c>
      <c r="N486">
        <v>36629.019566434414</v>
      </c>
    </row>
    <row r="487" spans="1:14" x14ac:dyDescent="0.35">
      <c r="A487">
        <f>MID(H487,3,2)+2000</f>
        <v>2015</v>
      </c>
      <c r="B487">
        <f>MID(H487,5,2)*1</f>
        <v>1</v>
      </c>
      <c r="C487">
        <f>MID(H487,7,2)*1</f>
        <v>23</v>
      </c>
      <c r="D487" t="s">
        <v>10</v>
      </c>
      <c r="E487" t="s">
        <v>118</v>
      </c>
      <c r="F487" t="s">
        <v>175</v>
      </c>
      <c r="G487" t="s">
        <v>215</v>
      </c>
      <c r="H487" t="s">
        <v>575</v>
      </c>
      <c r="I487">
        <v>1</v>
      </c>
      <c r="J487" t="s">
        <v>13</v>
      </c>
      <c r="L487" s="176">
        <f>-1*(ABS(IF((MID(H487,3,2)*1)&lt;13,VLOOKUP(F487,Station_pre2013,7),VLOOKUP(F487,Station_post2013,7))))</f>
        <v>-124.14166666666667</v>
      </c>
      <c r="M487">
        <f>IF((MID(H487,3,2)*1)&lt;13,VLOOKUP(F487,Station_pre2013,4),VLOOKUP(F487,Station_post2013,4))</f>
        <v>41.35</v>
      </c>
      <c r="N487">
        <v>37890.307817228902</v>
      </c>
    </row>
    <row r="488" spans="1:14" x14ac:dyDescent="0.35">
      <c r="A488">
        <f>MID(H488,3,2)+2000</f>
        <v>2011</v>
      </c>
      <c r="B488">
        <f>MID(H488,5,2)*1</f>
        <v>1</v>
      </c>
      <c r="C488">
        <f>MID(H488,7,2)*1</f>
        <v>66</v>
      </c>
      <c r="D488" t="s">
        <v>10</v>
      </c>
      <c r="E488" t="s">
        <v>247</v>
      </c>
      <c r="F488" t="s">
        <v>371</v>
      </c>
      <c r="G488" t="s">
        <v>80</v>
      </c>
      <c r="H488" t="s">
        <v>576</v>
      </c>
      <c r="I488">
        <v>2</v>
      </c>
      <c r="J488" t="s">
        <v>13</v>
      </c>
      <c r="L488" s="176">
        <f>-1*(ABS(IF((MID(H488,3,2)*1)&lt;13,VLOOKUP(F488,Station_pre2013,7),VLOOKUP(F488,Station_post2013,7))))</f>
        <v>-122.8</v>
      </c>
      <c r="M488">
        <f>IF((MID(H488,3,2)*1)&lt;13,VLOOKUP(F488,Station_pre2013,4),VLOOKUP(F488,Station_post2013,4))</f>
        <v>37.841666666666669</v>
      </c>
      <c r="N488">
        <v>52422.200756425904</v>
      </c>
    </row>
    <row r="489" spans="1:14" x14ac:dyDescent="0.35">
      <c r="A489">
        <f>MID(H489,3,2)+2000</f>
        <v>2012</v>
      </c>
      <c r="B489">
        <f>MID(H489,5,2)*1</f>
        <v>1</v>
      </c>
      <c r="C489">
        <f>MID(H489,7,2)*1</f>
        <v>53</v>
      </c>
      <c r="D489" t="s">
        <v>10</v>
      </c>
      <c r="E489" t="s">
        <v>334</v>
      </c>
      <c r="F489" t="s">
        <v>546</v>
      </c>
      <c r="G489" t="s">
        <v>167</v>
      </c>
      <c r="H489" t="s">
        <v>577</v>
      </c>
      <c r="I489">
        <v>2</v>
      </c>
      <c r="J489" t="s">
        <v>13</v>
      </c>
      <c r="L489" s="176">
        <f>-1*(ABS(IF((MID(H489,3,2)*1)&lt;13,VLOOKUP(F489,Station_pre2013,7),VLOOKUP(F489,Station_post2013,7))))</f>
        <v>-122.6</v>
      </c>
      <c r="M489">
        <f>IF((MID(H489,3,2)*1)&lt;13,VLOOKUP(F489,Station_pre2013,4),VLOOKUP(F489,Station_post2013,4))</f>
        <v>37.5</v>
      </c>
      <c r="N489">
        <v>55985.39171871898</v>
      </c>
    </row>
    <row r="490" spans="1:14" x14ac:dyDescent="0.35">
      <c r="A490">
        <f>MID(H490,3,2)+2000</f>
        <v>2012</v>
      </c>
      <c r="B490">
        <f>MID(H490,5,2)*1</f>
        <v>1</v>
      </c>
      <c r="C490">
        <f>MID(H490,7,2)*1</f>
        <v>48</v>
      </c>
      <c r="D490" t="s">
        <v>10</v>
      </c>
      <c r="E490" t="s">
        <v>247</v>
      </c>
      <c r="F490" t="s">
        <v>371</v>
      </c>
      <c r="G490" t="s">
        <v>167</v>
      </c>
      <c r="H490" t="s">
        <v>578</v>
      </c>
      <c r="I490">
        <v>2</v>
      </c>
      <c r="J490" t="s">
        <v>13</v>
      </c>
      <c r="L490" s="176">
        <f>-1*(ABS(IF((MID(H490,3,2)*1)&lt;13,VLOOKUP(F490,Station_pre2013,7),VLOOKUP(F490,Station_post2013,7))))</f>
        <v>-122.8</v>
      </c>
      <c r="M490">
        <f>IF((MID(H490,3,2)*1)&lt;13,VLOOKUP(F490,Station_pre2013,4),VLOOKUP(F490,Station_post2013,4))</f>
        <v>37.841666666666669</v>
      </c>
      <c r="N490">
        <v>58814.119152700274</v>
      </c>
    </row>
    <row r="491" spans="1:14" x14ac:dyDescent="0.35">
      <c r="A491">
        <v>1998</v>
      </c>
      <c r="B491">
        <v>6</v>
      </c>
      <c r="C491">
        <v>16</v>
      </c>
      <c r="F491" t="s">
        <v>236</v>
      </c>
      <c r="K491" t="b">
        <v>0</v>
      </c>
      <c r="L491">
        <v>-124.13509999999999</v>
      </c>
      <c r="M491">
        <v>46.082500000000003</v>
      </c>
      <c r="N491">
        <v>2.359415416</v>
      </c>
    </row>
    <row r="492" spans="1:14" x14ac:dyDescent="0.35">
      <c r="A492">
        <v>1998</v>
      </c>
      <c r="B492">
        <v>6</v>
      </c>
      <c r="C492">
        <v>16</v>
      </c>
      <c r="F492" t="s">
        <v>236</v>
      </c>
      <c r="K492" t="b">
        <v>1</v>
      </c>
      <c r="L492">
        <v>-124.1643</v>
      </c>
      <c r="M492">
        <v>46.133830000000003</v>
      </c>
      <c r="N492">
        <v>0.61609705000000003</v>
      </c>
    </row>
    <row r="493" spans="1:14" x14ac:dyDescent="0.35">
      <c r="A493">
        <v>1998</v>
      </c>
      <c r="B493">
        <v>6</v>
      </c>
      <c r="C493">
        <v>17</v>
      </c>
      <c r="F493" t="s">
        <v>688</v>
      </c>
      <c r="K493" t="b">
        <v>0</v>
      </c>
      <c r="L493">
        <v>-124.02800000000001</v>
      </c>
      <c r="M493">
        <v>46.146999999999998</v>
      </c>
      <c r="N493">
        <v>0</v>
      </c>
    </row>
    <row r="494" spans="1:14" x14ac:dyDescent="0.35">
      <c r="A494">
        <v>1998</v>
      </c>
      <c r="B494">
        <v>6</v>
      </c>
      <c r="C494">
        <v>17</v>
      </c>
      <c r="F494" t="s">
        <v>689</v>
      </c>
      <c r="K494" t="b">
        <v>0</v>
      </c>
      <c r="L494">
        <v>-124.0762</v>
      </c>
      <c r="M494">
        <v>46.123170000000002</v>
      </c>
      <c r="N494">
        <v>0</v>
      </c>
    </row>
    <row r="495" spans="1:14" x14ac:dyDescent="0.35">
      <c r="A495">
        <v>1998</v>
      </c>
      <c r="B495">
        <v>6</v>
      </c>
      <c r="C495">
        <v>17</v>
      </c>
      <c r="F495" t="s">
        <v>644</v>
      </c>
      <c r="K495" t="b">
        <v>0</v>
      </c>
      <c r="L495">
        <v>-124.2097</v>
      </c>
      <c r="M495">
        <v>46.137500000000003</v>
      </c>
      <c r="N495">
        <v>1.1688511319999999</v>
      </c>
    </row>
    <row r="496" spans="1:14" x14ac:dyDescent="0.35">
      <c r="A496">
        <v>1998</v>
      </c>
      <c r="B496">
        <v>6</v>
      </c>
      <c r="C496">
        <v>17</v>
      </c>
      <c r="F496" t="s">
        <v>690</v>
      </c>
      <c r="K496" t="b">
        <v>0</v>
      </c>
      <c r="L496">
        <v>-124.295</v>
      </c>
      <c r="M496">
        <v>46.14</v>
      </c>
      <c r="N496">
        <v>4.8092007079999997</v>
      </c>
    </row>
    <row r="497" spans="1:14" x14ac:dyDescent="0.35">
      <c r="A497">
        <v>1998</v>
      </c>
      <c r="B497">
        <v>6</v>
      </c>
      <c r="C497">
        <v>18</v>
      </c>
      <c r="F497" t="s">
        <v>231</v>
      </c>
      <c r="K497" t="b">
        <v>0</v>
      </c>
      <c r="L497">
        <v>-124.39100000000001</v>
      </c>
      <c r="M497">
        <v>46.982999999999997</v>
      </c>
      <c r="N497">
        <v>0</v>
      </c>
    </row>
    <row r="498" spans="1:14" x14ac:dyDescent="0.35">
      <c r="A498">
        <v>1998</v>
      </c>
      <c r="B498">
        <v>6</v>
      </c>
      <c r="C498">
        <v>18</v>
      </c>
      <c r="F498" t="s">
        <v>642</v>
      </c>
      <c r="K498" t="b">
        <v>0</v>
      </c>
      <c r="L498">
        <v>-124.5445</v>
      </c>
      <c r="M498">
        <v>46.98433</v>
      </c>
      <c r="N498">
        <v>0</v>
      </c>
    </row>
    <row r="499" spans="1:14" x14ac:dyDescent="0.35">
      <c r="A499">
        <v>1998</v>
      </c>
      <c r="B499">
        <v>6</v>
      </c>
      <c r="C499">
        <v>18</v>
      </c>
      <c r="F499" t="s">
        <v>691</v>
      </c>
      <c r="K499" t="b">
        <v>0</v>
      </c>
      <c r="L499">
        <v>-124.66079999999999</v>
      </c>
      <c r="M499">
        <v>46.966670000000001</v>
      </c>
      <c r="N499">
        <v>20.792106010000001</v>
      </c>
    </row>
    <row r="500" spans="1:14" x14ac:dyDescent="0.35">
      <c r="A500">
        <v>1998</v>
      </c>
      <c r="B500">
        <v>6</v>
      </c>
      <c r="C500">
        <v>19</v>
      </c>
      <c r="F500" t="s">
        <v>692</v>
      </c>
      <c r="K500" t="b">
        <v>0</v>
      </c>
      <c r="L500">
        <v>-124.8152</v>
      </c>
      <c r="M500">
        <v>47.000830000000001</v>
      </c>
      <c r="N500">
        <v>0</v>
      </c>
    </row>
    <row r="501" spans="1:14" x14ac:dyDescent="0.35">
      <c r="A501">
        <v>1998</v>
      </c>
      <c r="B501">
        <v>6</v>
      </c>
      <c r="C501">
        <v>19</v>
      </c>
      <c r="F501" t="s">
        <v>643</v>
      </c>
      <c r="K501" t="b">
        <v>0</v>
      </c>
      <c r="L501">
        <v>-124.1768</v>
      </c>
      <c r="M501">
        <v>46.657499999999999</v>
      </c>
      <c r="N501">
        <v>2.5825759970000002</v>
      </c>
    </row>
    <row r="502" spans="1:14" x14ac:dyDescent="0.35">
      <c r="A502">
        <v>1998</v>
      </c>
      <c r="B502">
        <v>6</v>
      </c>
      <c r="C502">
        <v>19</v>
      </c>
      <c r="F502" t="s">
        <v>431</v>
      </c>
      <c r="K502" t="b">
        <v>0</v>
      </c>
      <c r="L502">
        <v>-124.2598</v>
      </c>
      <c r="M502">
        <v>46.597830000000002</v>
      </c>
      <c r="N502">
        <v>0</v>
      </c>
    </row>
    <row r="503" spans="1:14" x14ac:dyDescent="0.35">
      <c r="A503">
        <v>1998</v>
      </c>
      <c r="B503">
        <v>6</v>
      </c>
      <c r="C503">
        <v>19</v>
      </c>
      <c r="F503" t="s">
        <v>494</v>
      </c>
      <c r="K503" t="b">
        <v>0</v>
      </c>
      <c r="L503">
        <v>-124.3883</v>
      </c>
      <c r="M503">
        <v>46.637830000000001</v>
      </c>
      <c r="N503">
        <v>0.26779653199999998</v>
      </c>
    </row>
    <row r="504" spans="1:14" x14ac:dyDescent="0.35">
      <c r="A504">
        <v>1998</v>
      </c>
      <c r="B504">
        <v>6</v>
      </c>
      <c r="C504">
        <v>19</v>
      </c>
      <c r="F504" t="s">
        <v>693</v>
      </c>
      <c r="K504" t="b">
        <v>0</v>
      </c>
      <c r="L504">
        <v>-124.49379999999999</v>
      </c>
      <c r="M504">
        <v>46.65</v>
      </c>
      <c r="N504">
        <v>24.024230979999999</v>
      </c>
    </row>
    <row r="505" spans="1:14" x14ac:dyDescent="0.35">
      <c r="A505">
        <v>1998</v>
      </c>
      <c r="B505">
        <v>6</v>
      </c>
      <c r="C505">
        <v>19</v>
      </c>
      <c r="F505" t="s">
        <v>694</v>
      </c>
      <c r="K505" t="b">
        <v>0</v>
      </c>
      <c r="L505">
        <v>-124.7778</v>
      </c>
      <c r="M505">
        <v>46.648000000000003</v>
      </c>
      <c r="N505">
        <v>0</v>
      </c>
    </row>
    <row r="506" spans="1:14" x14ac:dyDescent="0.35">
      <c r="A506">
        <v>1998</v>
      </c>
      <c r="B506">
        <v>6</v>
      </c>
      <c r="C506">
        <v>20</v>
      </c>
      <c r="F506" t="s">
        <v>236</v>
      </c>
      <c r="K506" t="b">
        <v>1</v>
      </c>
      <c r="L506">
        <v>-124.15770000000001</v>
      </c>
      <c r="M506">
        <v>46.157170000000001</v>
      </c>
      <c r="N506">
        <v>0</v>
      </c>
    </row>
    <row r="507" spans="1:14" x14ac:dyDescent="0.35">
      <c r="A507">
        <v>1998</v>
      </c>
      <c r="B507">
        <v>6</v>
      </c>
      <c r="C507">
        <v>20</v>
      </c>
      <c r="F507" t="s">
        <v>695</v>
      </c>
      <c r="K507" t="b">
        <v>0</v>
      </c>
      <c r="L507">
        <v>-124.4438</v>
      </c>
      <c r="M507">
        <v>46.158000000000001</v>
      </c>
      <c r="N507">
        <v>0</v>
      </c>
    </row>
    <row r="508" spans="1:14" x14ac:dyDescent="0.35">
      <c r="A508">
        <v>1998</v>
      </c>
      <c r="B508">
        <v>6</v>
      </c>
      <c r="C508">
        <v>20</v>
      </c>
      <c r="F508" t="s">
        <v>696</v>
      </c>
      <c r="K508" t="b">
        <v>0</v>
      </c>
      <c r="L508">
        <v>-124.54900000000001</v>
      </c>
      <c r="M508">
        <v>46.137169999999998</v>
      </c>
      <c r="N508">
        <v>0</v>
      </c>
    </row>
    <row r="509" spans="1:14" x14ac:dyDescent="0.35">
      <c r="A509">
        <v>1998</v>
      </c>
      <c r="B509">
        <v>6</v>
      </c>
      <c r="C509">
        <v>21</v>
      </c>
      <c r="F509" t="s">
        <v>697</v>
      </c>
      <c r="K509" t="b">
        <v>0</v>
      </c>
      <c r="L509">
        <v>-124.026</v>
      </c>
      <c r="M509">
        <v>45.721330000000002</v>
      </c>
      <c r="N509">
        <v>0</v>
      </c>
    </row>
    <row r="510" spans="1:14" x14ac:dyDescent="0.35">
      <c r="A510">
        <v>1998</v>
      </c>
      <c r="B510">
        <v>6</v>
      </c>
      <c r="C510">
        <v>21</v>
      </c>
      <c r="F510" t="s">
        <v>698</v>
      </c>
      <c r="K510" t="b">
        <v>0</v>
      </c>
      <c r="L510">
        <v>-124.0753</v>
      </c>
      <c r="M510">
        <v>45.667000000000002</v>
      </c>
      <c r="N510">
        <v>0</v>
      </c>
    </row>
    <row r="511" spans="1:14" x14ac:dyDescent="0.35">
      <c r="A511">
        <v>1998</v>
      </c>
      <c r="B511">
        <v>6</v>
      </c>
      <c r="C511">
        <v>21</v>
      </c>
      <c r="F511" t="s">
        <v>699</v>
      </c>
      <c r="K511" t="b">
        <v>0</v>
      </c>
      <c r="L511">
        <v>-124.18380000000001</v>
      </c>
      <c r="M511">
        <v>45.724170000000001</v>
      </c>
      <c r="N511">
        <v>1.0507453950000001</v>
      </c>
    </row>
    <row r="512" spans="1:14" x14ac:dyDescent="0.35">
      <c r="A512">
        <v>1998</v>
      </c>
      <c r="B512">
        <v>6</v>
      </c>
      <c r="C512">
        <v>21</v>
      </c>
      <c r="F512" t="s">
        <v>700</v>
      </c>
      <c r="K512" t="b">
        <v>0</v>
      </c>
      <c r="L512">
        <v>-124.3005</v>
      </c>
      <c r="M512">
        <v>45.723170000000003</v>
      </c>
      <c r="N512">
        <v>0</v>
      </c>
    </row>
    <row r="513" spans="1:14" x14ac:dyDescent="0.35">
      <c r="A513">
        <v>1998</v>
      </c>
      <c r="B513">
        <v>6</v>
      </c>
      <c r="C513">
        <v>21</v>
      </c>
      <c r="F513" t="s">
        <v>701</v>
      </c>
      <c r="K513" t="b">
        <v>0</v>
      </c>
      <c r="L513">
        <v>-124.5223</v>
      </c>
      <c r="M513">
        <v>45.723669999999998</v>
      </c>
      <c r="N513">
        <v>0</v>
      </c>
    </row>
    <row r="514" spans="1:14" x14ac:dyDescent="0.35">
      <c r="A514">
        <v>1998</v>
      </c>
      <c r="B514">
        <v>6</v>
      </c>
      <c r="C514">
        <v>21</v>
      </c>
      <c r="F514" t="s">
        <v>646</v>
      </c>
      <c r="K514" t="b">
        <v>0</v>
      </c>
      <c r="L514">
        <v>-124.036</v>
      </c>
      <c r="M514">
        <v>45.474170000000001</v>
      </c>
      <c r="N514">
        <v>0</v>
      </c>
    </row>
    <row r="515" spans="1:14" x14ac:dyDescent="0.35">
      <c r="A515">
        <v>1998</v>
      </c>
      <c r="B515">
        <v>6</v>
      </c>
      <c r="C515">
        <v>22</v>
      </c>
      <c r="F515" t="s">
        <v>702</v>
      </c>
      <c r="K515" t="b">
        <v>0</v>
      </c>
      <c r="L515">
        <v>-124.03449999999999</v>
      </c>
      <c r="M515">
        <v>45.036499999999997</v>
      </c>
      <c r="N515">
        <v>0</v>
      </c>
    </row>
    <row r="516" spans="1:14" x14ac:dyDescent="0.35">
      <c r="A516">
        <v>1998</v>
      </c>
      <c r="B516">
        <v>6</v>
      </c>
      <c r="C516">
        <v>22</v>
      </c>
      <c r="F516" t="s">
        <v>703</v>
      </c>
      <c r="K516" t="b">
        <v>0</v>
      </c>
      <c r="L516">
        <v>-124.0778</v>
      </c>
      <c r="M516">
        <v>44.991500000000002</v>
      </c>
      <c r="N516">
        <v>0.64440773699999998</v>
      </c>
    </row>
    <row r="517" spans="1:14" x14ac:dyDescent="0.35">
      <c r="A517">
        <v>1998</v>
      </c>
      <c r="B517">
        <v>6</v>
      </c>
      <c r="C517">
        <v>22</v>
      </c>
      <c r="F517" t="s">
        <v>704</v>
      </c>
      <c r="K517" t="b">
        <v>0</v>
      </c>
      <c r="L517">
        <v>-124.1275</v>
      </c>
      <c r="M517">
        <v>45.027999999999999</v>
      </c>
      <c r="N517">
        <v>0</v>
      </c>
    </row>
    <row r="518" spans="1:14" x14ac:dyDescent="0.35">
      <c r="A518">
        <v>1998</v>
      </c>
      <c r="B518">
        <v>6</v>
      </c>
      <c r="C518">
        <v>22</v>
      </c>
      <c r="F518" t="s">
        <v>705</v>
      </c>
      <c r="K518" t="b">
        <v>0</v>
      </c>
      <c r="L518">
        <v>-124.24679999999999</v>
      </c>
      <c r="M518">
        <v>45.016170000000002</v>
      </c>
      <c r="N518">
        <v>0</v>
      </c>
    </row>
    <row r="519" spans="1:14" x14ac:dyDescent="0.35">
      <c r="A519">
        <v>1998</v>
      </c>
      <c r="B519">
        <v>6</v>
      </c>
      <c r="C519">
        <v>22</v>
      </c>
      <c r="F519" t="s">
        <v>706</v>
      </c>
      <c r="K519" t="b">
        <v>0</v>
      </c>
      <c r="L519">
        <v>-124.3528</v>
      </c>
      <c r="M519">
        <v>44.984499999999997</v>
      </c>
      <c r="N519">
        <v>0</v>
      </c>
    </row>
    <row r="520" spans="1:14" x14ac:dyDescent="0.35">
      <c r="A520">
        <v>1998</v>
      </c>
      <c r="B520">
        <v>6</v>
      </c>
      <c r="C520">
        <v>22</v>
      </c>
      <c r="F520" t="s">
        <v>707</v>
      </c>
      <c r="K520" t="b">
        <v>0</v>
      </c>
      <c r="L520">
        <v>-124.4522</v>
      </c>
      <c r="M520">
        <v>45.025500000000001</v>
      </c>
      <c r="N520">
        <v>0</v>
      </c>
    </row>
    <row r="521" spans="1:14" x14ac:dyDescent="0.35">
      <c r="A521">
        <v>1998</v>
      </c>
      <c r="B521">
        <v>6</v>
      </c>
      <c r="C521">
        <v>23</v>
      </c>
      <c r="F521" t="s">
        <v>30</v>
      </c>
      <c r="K521" t="b">
        <v>0</v>
      </c>
      <c r="L521">
        <v>-124.1728</v>
      </c>
      <c r="M521">
        <v>44.647829999999999</v>
      </c>
      <c r="N521">
        <v>0.257803428</v>
      </c>
    </row>
    <row r="522" spans="1:14" x14ac:dyDescent="0.35">
      <c r="A522">
        <v>1998</v>
      </c>
      <c r="B522">
        <v>6</v>
      </c>
      <c r="C522">
        <v>23</v>
      </c>
      <c r="F522" t="s">
        <v>648</v>
      </c>
      <c r="K522" t="b">
        <v>0</v>
      </c>
      <c r="L522">
        <v>-124.2882</v>
      </c>
      <c r="M522">
        <v>44.651330000000002</v>
      </c>
      <c r="N522">
        <v>0</v>
      </c>
    </row>
    <row r="523" spans="1:14" x14ac:dyDescent="0.35">
      <c r="A523">
        <v>1998</v>
      </c>
      <c r="B523">
        <v>6</v>
      </c>
      <c r="C523">
        <v>23</v>
      </c>
      <c r="F523" t="s">
        <v>648</v>
      </c>
      <c r="K523" t="b">
        <v>1</v>
      </c>
      <c r="L523">
        <v>-124.29819999999999</v>
      </c>
      <c r="M523">
        <v>44.629829999999998</v>
      </c>
      <c r="N523">
        <v>0</v>
      </c>
    </row>
    <row r="524" spans="1:14" x14ac:dyDescent="0.35">
      <c r="A524">
        <v>1998</v>
      </c>
      <c r="B524">
        <v>6</v>
      </c>
      <c r="C524">
        <v>24</v>
      </c>
      <c r="F524" t="s">
        <v>708</v>
      </c>
      <c r="K524" t="b">
        <v>0</v>
      </c>
      <c r="L524">
        <v>-124.16</v>
      </c>
      <c r="M524">
        <v>44.230330000000002</v>
      </c>
      <c r="N524">
        <v>0.30409452399999998</v>
      </c>
    </row>
    <row r="525" spans="1:14" x14ac:dyDescent="0.35">
      <c r="A525">
        <v>1998</v>
      </c>
      <c r="B525">
        <v>6</v>
      </c>
      <c r="C525">
        <v>24</v>
      </c>
      <c r="F525" t="s">
        <v>709</v>
      </c>
      <c r="K525" t="b">
        <v>0</v>
      </c>
      <c r="L525">
        <v>-124.19750000000001</v>
      </c>
      <c r="M525">
        <v>44.235329999999998</v>
      </c>
      <c r="N525">
        <v>1.824674186</v>
      </c>
    </row>
    <row r="526" spans="1:14" x14ac:dyDescent="0.35">
      <c r="A526">
        <v>1998</v>
      </c>
      <c r="B526">
        <v>6</v>
      </c>
      <c r="C526">
        <v>24</v>
      </c>
      <c r="F526" t="s">
        <v>710</v>
      </c>
      <c r="K526" t="b">
        <v>0</v>
      </c>
      <c r="L526">
        <v>-124.33750000000001</v>
      </c>
      <c r="M526">
        <v>44.198500000000003</v>
      </c>
      <c r="N526">
        <v>1.471095421</v>
      </c>
    </row>
    <row r="527" spans="1:14" x14ac:dyDescent="0.35">
      <c r="A527">
        <v>1998</v>
      </c>
      <c r="B527">
        <v>6</v>
      </c>
      <c r="C527">
        <v>24</v>
      </c>
      <c r="F527" t="s">
        <v>711</v>
      </c>
      <c r="K527" t="b">
        <v>0</v>
      </c>
      <c r="L527">
        <v>-124.4567</v>
      </c>
      <c r="M527">
        <v>44.233669999999996</v>
      </c>
      <c r="N527">
        <v>0</v>
      </c>
    </row>
    <row r="528" spans="1:14" x14ac:dyDescent="0.35">
      <c r="A528">
        <v>1998</v>
      </c>
      <c r="B528">
        <v>6</v>
      </c>
      <c r="C528">
        <v>24</v>
      </c>
      <c r="F528" t="s">
        <v>712</v>
      </c>
      <c r="K528" t="b">
        <v>0</v>
      </c>
      <c r="L528">
        <v>-124.5557</v>
      </c>
      <c r="M528">
        <v>44.197499999999998</v>
      </c>
      <c r="N528">
        <v>0.73710111599999995</v>
      </c>
    </row>
    <row r="529" spans="1:14" x14ac:dyDescent="0.35">
      <c r="A529">
        <v>1998</v>
      </c>
      <c r="B529">
        <v>6</v>
      </c>
      <c r="C529">
        <v>24</v>
      </c>
      <c r="F529" t="s">
        <v>713</v>
      </c>
      <c r="K529" t="b">
        <v>0</v>
      </c>
      <c r="L529">
        <v>-124.6985</v>
      </c>
      <c r="M529">
        <v>44.236829999999998</v>
      </c>
      <c r="N529">
        <v>0</v>
      </c>
    </row>
    <row r="530" spans="1:14" x14ac:dyDescent="0.35">
      <c r="A530">
        <v>1998</v>
      </c>
      <c r="B530">
        <v>6</v>
      </c>
      <c r="C530">
        <v>25</v>
      </c>
      <c r="F530" t="s">
        <v>647</v>
      </c>
      <c r="K530" t="b">
        <v>0</v>
      </c>
      <c r="L530">
        <v>-124.09229999999999</v>
      </c>
      <c r="M530">
        <v>45.468499999999999</v>
      </c>
      <c r="N530">
        <v>1.390035114</v>
      </c>
    </row>
    <row r="531" spans="1:14" x14ac:dyDescent="0.35">
      <c r="A531">
        <v>1998</v>
      </c>
      <c r="B531">
        <v>9</v>
      </c>
      <c r="C531">
        <v>20</v>
      </c>
      <c r="F531" t="s">
        <v>30</v>
      </c>
      <c r="K531" t="b">
        <v>0</v>
      </c>
      <c r="L531">
        <v>-124.182</v>
      </c>
      <c r="M531">
        <v>44.666499999999999</v>
      </c>
      <c r="N531">
        <v>2.9126807709999998</v>
      </c>
    </row>
    <row r="532" spans="1:14" x14ac:dyDescent="0.35">
      <c r="A532">
        <v>1998</v>
      </c>
      <c r="B532">
        <v>9</v>
      </c>
      <c r="C532">
        <v>20</v>
      </c>
      <c r="F532" t="s">
        <v>648</v>
      </c>
      <c r="K532" t="b">
        <v>0</v>
      </c>
      <c r="L532">
        <v>-124.2893</v>
      </c>
      <c r="M532">
        <v>44.677329999999998</v>
      </c>
      <c r="N532">
        <v>2.459041805</v>
      </c>
    </row>
    <row r="533" spans="1:14" x14ac:dyDescent="0.35">
      <c r="A533">
        <v>1998</v>
      </c>
      <c r="B533">
        <v>9</v>
      </c>
      <c r="C533">
        <v>21</v>
      </c>
      <c r="F533" t="s">
        <v>702</v>
      </c>
      <c r="K533" t="b">
        <v>0</v>
      </c>
      <c r="L533">
        <v>-124.0333</v>
      </c>
      <c r="M533">
        <v>45.078670000000002</v>
      </c>
      <c r="N533">
        <v>0</v>
      </c>
    </row>
    <row r="534" spans="1:14" x14ac:dyDescent="0.35">
      <c r="A534">
        <v>1998</v>
      </c>
      <c r="B534">
        <v>9</v>
      </c>
      <c r="C534">
        <v>21</v>
      </c>
      <c r="F534" t="s">
        <v>714</v>
      </c>
      <c r="K534" t="b">
        <v>0</v>
      </c>
      <c r="L534">
        <v>-124.41719999999999</v>
      </c>
      <c r="M534">
        <v>44.661169999999998</v>
      </c>
      <c r="N534">
        <v>0</v>
      </c>
    </row>
    <row r="535" spans="1:14" x14ac:dyDescent="0.35">
      <c r="A535">
        <v>1998</v>
      </c>
      <c r="B535">
        <v>9</v>
      </c>
      <c r="C535">
        <v>21</v>
      </c>
      <c r="F535" t="s">
        <v>715</v>
      </c>
      <c r="K535" t="b">
        <v>0</v>
      </c>
      <c r="L535">
        <v>-124.523</v>
      </c>
      <c r="M535">
        <v>44.62867</v>
      </c>
      <c r="N535">
        <v>0</v>
      </c>
    </row>
    <row r="536" spans="1:14" x14ac:dyDescent="0.35">
      <c r="A536">
        <v>1998</v>
      </c>
      <c r="B536">
        <v>9</v>
      </c>
      <c r="C536">
        <v>21</v>
      </c>
      <c r="F536" t="s">
        <v>716</v>
      </c>
      <c r="K536" t="b">
        <v>0</v>
      </c>
      <c r="L536">
        <v>-124.63979999999999</v>
      </c>
      <c r="M536">
        <v>44.655670000000001</v>
      </c>
      <c r="N536">
        <v>0</v>
      </c>
    </row>
    <row r="537" spans="1:14" x14ac:dyDescent="0.35">
      <c r="A537">
        <v>1998</v>
      </c>
      <c r="B537">
        <v>9</v>
      </c>
      <c r="C537">
        <v>22</v>
      </c>
      <c r="F537" t="s">
        <v>703</v>
      </c>
      <c r="K537" t="b">
        <v>0</v>
      </c>
      <c r="L537">
        <v>-124.06699999999999</v>
      </c>
      <c r="M537">
        <v>45.03933</v>
      </c>
      <c r="N537">
        <v>0</v>
      </c>
    </row>
    <row r="538" spans="1:14" x14ac:dyDescent="0.35">
      <c r="A538">
        <v>1998</v>
      </c>
      <c r="B538">
        <v>9</v>
      </c>
      <c r="C538">
        <v>22</v>
      </c>
      <c r="F538" t="s">
        <v>704</v>
      </c>
      <c r="K538" t="b">
        <v>0</v>
      </c>
      <c r="L538">
        <v>-124.1348</v>
      </c>
      <c r="M538">
        <v>45.00367</v>
      </c>
      <c r="N538">
        <v>0.41797109599999999</v>
      </c>
    </row>
    <row r="539" spans="1:14" x14ac:dyDescent="0.35">
      <c r="A539">
        <v>1998</v>
      </c>
      <c r="B539">
        <v>9</v>
      </c>
      <c r="C539">
        <v>22</v>
      </c>
      <c r="F539" t="s">
        <v>705</v>
      </c>
      <c r="K539" t="b">
        <v>0</v>
      </c>
      <c r="L539">
        <v>-124.2355</v>
      </c>
      <c r="M539">
        <v>45.039000000000001</v>
      </c>
      <c r="N539">
        <v>0</v>
      </c>
    </row>
    <row r="540" spans="1:14" x14ac:dyDescent="0.35">
      <c r="A540">
        <v>1998</v>
      </c>
      <c r="B540">
        <v>9</v>
      </c>
      <c r="C540">
        <v>22</v>
      </c>
      <c r="F540" t="s">
        <v>706</v>
      </c>
      <c r="K540" t="b">
        <v>0</v>
      </c>
      <c r="L540">
        <v>-124.3445</v>
      </c>
      <c r="M540">
        <v>45.019660000000002</v>
      </c>
      <c r="N540">
        <v>0</v>
      </c>
    </row>
    <row r="541" spans="1:14" x14ac:dyDescent="0.35">
      <c r="A541">
        <v>1998</v>
      </c>
      <c r="B541">
        <v>9</v>
      </c>
      <c r="C541">
        <v>22</v>
      </c>
      <c r="F541" t="s">
        <v>707</v>
      </c>
      <c r="K541" t="b">
        <v>0</v>
      </c>
      <c r="L541">
        <v>-124.4427</v>
      </c>
      <c r="M541">
        <v>45.034329999999997</v>
      </c>
      <c r="N541">
        <v>0</v>
      </c>
    </row>
    <row r="542" spans="1:14" x14ac:dyDescent="0.35">
      <c r="A542">
        <v>1998</v>
      </c>
      <c r="B542">
        <v>9</v>
      </c>
      <c r="C542">
        <v>22</v>
      </c>
      <c r="F542" t="s">
        <v>717</v>
      </c>
      <c r="K542" t="b">
        <v>0</v>
      </c>
      <c r="L542">
        <v>-124.572</v>
      </c>
      <c r="M542">
        <v>45.019829999999999</v>
      </c>
      <c r="N542">
        <v>0</v>
      </c>
    </row>
    <row r="543" spans="1:14" x14ac:dyDescent="0.35">
      <c r="A543">
        <v>1998</v>
      </c>
      <c r="B543">
        <v>9</v>
      </c>
      <c r="C543">
        <v>23</v>
      </c>
      <c r="F543" t="s">
        <v>645</v>
      </c>
      <c r="K543" t="b">
        <v>0</v>
      </c>
      <c r="L543">
        <v>-124.0072</v>
      </c>
      <c r="M543">
        <v>45.480670000000003</v>
      </c>
      <c r="N543">
        <v>0</v>
      </c>
    </row>
    <row r="544" spans="1:14" x14ac:dyDescent="0.35">
      <c r="A544">
        <v>1998</v>
      </c>
      <c r="B544">
        <v>9</v>
      </c>
      <c r="C544">
        <v>23</v>
      </c>
      <c r="F544" t="s">
        <v>646</v>
      </c>
      <c r="K544" t="b">
        <v>0</v>
      </c>
      <c r="L544">
        <v>-124.041</v>
      </c>
      <c r="M544">
        <v>45.495669999999997</v>
      </c>
      <c r="N544">
        <v>0</v>
      </c>
    </row>
    <row r="545" spans="1:14" x14ac:dyDescent="0.35">
      <c r="A545">
        <v>1998</v>
      </c>
      <c r="B545">
        <v>9</v>
      </c>
      <c r="C545">
        <v>23</v>
      </c>
      <c r="F545" t="s">
        <v>647</v>
      </c>
      <c r="K545" t="b">
        <v>0</v>
      </c>
      <c r="L545">
        <v>-124.0915</v>
      </c>
      <c r="M545">
        <v>45.466839999999998</v>
      </c>
      <c r="N545">
        <v>0</v>
      </c>
    </row>
    <row r="546" spans="1:14" x14ac:dyDescent="0.35">
      <c r="A546">
        <v>1998</v>
      </c>
      <c r="B546">
        <v>9</v>
      </c>
      <c r="C546">
        <v>23</v>
      </c>
      <c r="F546" t="s">
        <v>718</v>
      </c>
      <c r="K546" t="b">
        <v>0</v>
      </c>
      <c r="L546">
        <v>-124.19280000000001</v>
      </c>
      <c r="M546">
        <v>45.485669999999999</v>
      </c>
      <c r="N546">
        <v>0</v>
      </c>
    </row>
    <row r="547" spans="1:14" x14ac:dyDescent="0.35">
      <c r="A547">
        <v>1998</v>
      </c>
      <c r="B547">
        <v>9</v>
      </c>
      <c r="C547">
        <v>23</v>
      </c>
      <c r="F547" t="s">
        <v>719</v>
      </c>
      <c r="K547" t="b">
        <v>0</v>
      </c>
      <c r="L547">
        <v>-124.33</v>
      </c>
      <c r="M547">
        <v>45.454830000000001</v>
      </c>
      <c r="N547">
        <v>0</v>
      </c>
    </row>
    <row r="548" spans="1:14" x14ac:dyDescent="0.35">
      <c r="A548">
        <v>1998</v>
      </c>
      <c r="B548">
        <v>9</v>
      </c>
      <c r="C548">
        <v>23</v>
      </c>
      <c r="F548" t="s">
        <v>720</v>
      </c>
      <c r="K548" t="b">
        <v>0</v>
      </c>
      <c r="L548">
        <v>-124.44119999999999</v>
      </c>
      <c r="M548">
        <v>45.474330000000002</v>
      </c>
      <c r="N548">
        <v>0</v>
      </c>
    </row>
    <row r="549" spans="1:14" x14ac:dyDescent="0.35">
      <c r="A549">
        <v>1998</v>
      </c>
      <c r="B549">
        <v>9</v>
      </c>
      <c r="C549">
        <v>24</v>
      </c>
      <c r="F549" t="s">
        <v>721</v>
      </c>
      <c r="K549" t="b">
        <v>0</v>
      </c>
      <c r="L549">
        <v>-123.97580000000001</v>
      </c>
      <c r="M549">
        <v>45.721670000000003</v>
      </c>
      <c r="N549">
        <v>0</v>
      </c>
    </row>
    <row r="550" spans="1:14" x14ac:dyDescent="0.35">
      <c r="A550">
        <v>1998</v>
      </c>
      <c r="B550">
        <v>9</v>
      </c>
      <c r="C550">
        <v>24</v>
      </c>
      <c r="F550" t="s">
        <v>697</v>
      </c>
      <c r="K550" t="b">
        <v>0</v>
      </c>
      <c r="L550">
        <v>-124.0193</v>
      </c>
      <c r="M550">
        <v>45.719000000000001</v>
      </c>
      <c r="N550">
        <v>0</v>
      </c>
    </row>
    <row r="551" spans="1:14" x14ac:dyDescent="0.35">
      <c r="A551">
        <v>1998</v>
      </c>
      <c r="B551">
        <v>9</v>
      </c>
      <c r="C551">
        <v>24</v>
      </c>
      <c r="F551" t="s">
        <v>698</v>
      </c>
      <c r="K551" t="b">
        <v>0</v>
      </c>
      <c r="L551">
        <v>-124.11499999999999</v>
      </c>
      <c r="M551">
        <v>45.694670000000002</v>
      </c>
      <c r="N551">
        <v>0</v>
      </c>
    </row>
    <row r="552" spans="1:14" x14ac:dyDescent="0.35">
      <c r="A552">
        <v>1998</v>
      </c>
      <c r="B552">
        <v>9</v>
      </c>
      <c r="C552">
        <v>24</v>
      </c>
      <c r="F552" t="s">
        <v>699</v>
      </c>
      <c r="K552" t="b">
        <v>0</v>
      </c>
      <c r="L552">
        <v>-124.1818</v>
      </c>
      <c r="M552">
        <v>45.726669999999999</v>
      </c>
      <c r="N552">
        <v>0</v>
      </c>
    </row>
    <row r="553" spans="1:14" x14ac:dyDescent="0.35">
      <c r="A553">
        <v>1998</v>
      </c>
      <c r="B553">
        <v>9</v>
      </c>
      <c r="C553">
        <v>25</v>
      </c>
      <c r="F553" t="s">
        <v>234</v>
      </c>
      <c r="K553" t="b">
        <v>0</v>
      </c>
      <c r="L553">
        <v>-124.0723</v>
      </c>
      <c r="M553">
        <v>46.157499999999999</v>
      </c>
      <c r="N553">
        <v>0</v>
      </c>
    </row>
    <row r="554" spans="1:14" x14ac:dyDescent="0.35">
      <c r="A554">
        <v>1998</v>
      </c>
      <c r="B554">
        <v>9</v>
      </c>
      <c r="C554">
        <v>25</v>
      </c>
      <c r="F554" t="s">
        <v>236</v>
      </c>
      <c r="K554" t="b">
        <v>0</v>
      </c>
      <c r="L554">
        <v>-124.05880000000001</v>
      </c>
      <c r="M554">
        <v>46.150829999999999</v>
      </c>
      <c r="N554">
        <v>0</v>
      </c>
    </row>
    <row r="555" spans="1:14" x14ac:dyDescent="0.35">
      <c r="A555">
        <v>1998</v>
      </c>
      <c r="B555">
        <v>9</v>
      </c>
      <c r="C555">
        <v>25</v>
      </c>
      <c r="F555" t="s">
        <v>644</v>
      </c>
      <c r="K555" t="b">
        <v>0</v>
      </c>
      <c r="L555">
        <v>-124.2152</v>
      </c>
      <c r="M555">
        <v>46.168170000000003</v>
      </c>
      <c r="N555">
        <v>0</v>
      </c>
    </row>
    <row r="556" spans="1:14" x14ac:dyDescent="0.35">
      <c r="A556">
        <v>1998</v>
      </c>
      <c r="B556">
        <v>9</v>
      </c>
      <c r="C556">
        <v>26</v>
      </c>
      <c r="F556" t="s">
        <v>231</v>
      </c>
      <c r="K556" t="b">
        <v>0</v>
      </c>
      <c r="L556">
        <v>-124.4147</v>
      </c>
      <c r="M556">
        <v>47.004170000000002</v>
      </c>
      <c r="N556">
        <v>0</v>
      </c>
    </row>
    <row r="557" spans="1:14" x14ac:dyDescent="0.35">
      <c r="A557">
        <v>1998</v>
      </c>
      <c r="B557">
        <v>9</v>
      </c>
      <c r="C557">
        <v>26</v>
      </c>
      <c r="F557" t="s">
        <v>642</v>
      </c>
      <c r="K557" t="b">
        <v>0</v>
      </c>
      <c r="L557">
        <v>-124.5598</v>
      </c>
      <c r="M557">
        <v>46.987830000000002</v>
      </c>
      <c r="N557">
        <v>0</v>
      </c>
    </row>
    <row r="558" spans="1:14" x14ac:dyDescent="0.35">
      <c r="A558">
        <v>1998</v>
      </c>
      <c r="B558">
        <v>9</v>
      </c>
      <c r="C558">
        <v>26</v>
      </c>
      <c r="F558" t="s">
        <v>691</v>
      </c>
      <c r="K558" t="b">
        <v>0</v>
      </c>
      <c r="L558">
        <v>-124.69450000000001</v>
      </c>
      <c r="M558">
        <v>47.01567</v>
      </c>
      <c r="N558">
        <v>0</v>
      </c>
    </row>
    <row r="559" spans="1:14" x14ac:dyDescent="0.35">
      <c r="A559">
        <v>1998</v>
      </c>
      <c r="B559">
        <v>9</v>
      </c>
      <c r="C559">
        <v>26</v>
      </c>
      <c r="F559" t="s">
        <v>692</v>
      </c>
      <c r="K559" t="b">
        <v>0</v>
      </c>
      <c r="L559">
        <v>-124.81870000000001</v>
      </c>
      <c r="M559">
        <v>47.000999999999998</v>
      </c>
      <c r="N559">
        <v>0</v>
      </c>
    </row>
    <row r="560" spans="1:14" x14ac:dyDescent="0.35">
      <c r="A560">
        <v>1998</v>
      </c>
      <c r="B560">
        <v>9</v>
      </c>
      <c r="C560">
        <v>27</v>
      </c>
      <c r="F560" t="s">
        <v>637</v>
      </c>
      <c r="K560" t="b">
        <v>0</v>
      </c>
      <c r="L560">
        <v>-124.7388</v>
      </c>
      <c r="M560">
        <v>47.921500000000002</v>
      </c>
      <c r="N560">
        <v>1.069034832</v>
      </c>
    </row>
    <row r="561" spans="1:14" x14ac:dyDescent="0.35">
      <c r="A561">
        <v>1998</v>
      </c>
      <c r="B561">
        <v>9</v>
      </c>
      <c r="C561">
        <v>27</v>
      </c>
      <c r="F561" t="s">
        <v>638</v>
      </c>
      <c r="K561" t="b">
        <v>0</v>
      </c>
      <c r="L561">
        <v>-124.7937</v>
      </c>
      <c r="M561">
        <v>47.900829999999999</v>
      </c>
      <c r="N561">
        <v>0</v>
      </c>
    </row>
    <row r="562" spans="1:14" x14ac:dyDescent="0.35">
      <c r="A562">
        <v>1998</v>
      </c>
      <c r="B562">
        <v>9</v>
      </c>
      <c r="C562">
        <v>27</v>
      </c>
      <c r="F562" t="s">
        <v>257</v>
      </c>
      <c r="K562" t="b">
        <v>0</v>
      </c>
      <c r="L562">
        <v>-124.8728</v>
      </c>
      <c r="M562">
        <v>47.930169999999997</v>
      </c>
      <c r="N562">
        <v>0</v>
      </c>
    </row>
    <row r="563" spans="1:14" x14ac:dyDescent="0.35">
      <c r="A563">
        <v>1998</v>
      </c>
      <c r="B563">
        <v>9</v>
      </c>
      <c r="C563">
        <v>27</v>
      </c>
      <c r="F563" t="s">
        <v>722</v>
      </c>
      <c r="K563" t="b">
        <v>0</v>
      </c>
      <c r="L563">
        <v>-124.9573</v>
      </c>
      <c r="M563">
        <v>47.901499999999999</v>
      </c>
      <c r="N563">
        <v>0</v>
      </c>
    </row>
    <row r="564" spans="1:14" x14ac:dyDescent="0.35">
      <c r="A564">
        <v>1998</v>
      </c>
      <c r="B564">
        <v>9</v>
      </c>
      <c r="C564">
        <v>27</v>
      </c>
      <c r="F564" t="s">
        <v>723</v>
      </c>
      <c r="K564" t="b">
        <v>0</v>
      </c>
      <c r="L564">
        <v>-125.0817</v>
      </c>
      <c r="M564">
        <v>47.914999999999999</v>
      </c>
      <c r="N564">
        <v>0</v>
      </c>
    </row>
    <row r="565" spans="1:14" x14ac:dyDescent="0.35">
      <c r="A565">
        <v>1998</v>
      </c>
      <c r="B565">
        <v>9</v>
      </c>
      <c r="C565">
        <v>28</v>
      </c>
      <c r="F565" t="s">
        <v>643</v>
      </c>
      <c r="K565" t="b">
        <v>0</v>
      </c>
      <c r="L565">
        <v>-124.1835</v>
      </c>
      <c r="M565">
        <v>46.669499999999999</v>
      </c>
      <c r="N565">
        <v>0</v>
      </c>
    </row>
    <row r="566" spans="1:14" x14ac:dyDescent="0.35">
      <c r="A566">
        <v>1998</v>
      </c>
      <c r="B566">
        <v>9</v>
      </c>
      <c r="C566">
        <v>28</v>
      </c>
      <c r="F566" t="s">
        <v>431</v>
      </c>
      <c r="K566" t="b">
        <v>0</v>
      </c>
      <c r="L566">
        <v>-124.2972</v>
      </c>
      <c r="M566">
        <v>46.643169999999998</v>
      </c>
      <c r="N566">
        <v>0</v>
      </c>
    </row>
    <row r="567" spans="1:14" x14ac:dyDescent="0.35">
      <c r="A567">
        <v>1998</v>
      </c>
      <c r="B567">
        <v>9</v>
      </c>
      <c r="C567">
        <v>28</v>
      </c>
      <c r="F567" t="s">
        <v>494</v>
      </c>
      <c r="K567" t="b">
        <v>0</v>
      </c>
      <c r="L567">
        <v>-124.40179999999999</v>
      </c>
      <c r="M567">
        <v>46.685499999999998</v>
      </c>
      <c r="N567">
        <v>0</v>
      </c>
    </row>
    <row r="568" spans="1:14" x14ac:dyDescent="0.35">
      <c r="A568">
        <v>1998</v>
      </c>
      <c r="B568">
        <v>9</v>
      </c>
      <c r="C568">
        <v>28</v>
      </c>
      <c r="F568" t="s">
        <v>693</v>
      </c>
      <c r="K568" t="b">
        <v>0</v>
      </c>
      <c r="L568">
        <v>-124.512</v>
      </c>
      <c r="M568">
        <v>46.656669999999998</v>
      </c>
      <c r="N568">
        <v>0</v>
      </c>
    </row>
    <row r="569" spans="1:14" x14ac:dyDescent="0.35">
      <c r="A569">
        <v>1998</v>
      </c>
      <c r="B569">
        <v>9</v>
      </c>
      <c r="C569">
        <v>29</v>
      </c>
      <c r="F569" t="s">
        <v>236</v>
      </c>
      <c r="K569" t="b">
        <v>1</v>
      </c>
      <c r="L569">
        <v>-124.1598</v>
      </c>
      <c r="M569">
        <v>46.157170000000001</v>
      </c>
      <c r="N569">
        <v>0</v>
      </c>
    </row>
    <row r="570" spans="1:14" x14ac:dyDescent="0.35">
      <c r="A570">
        <v>1998</v>
      </c>
      <c r="B570">
        <v>9</v>
      </c>
      <c r="C570">
        <v>29</v>
      </c>
      <c r="F570" t="s">
        <v>644</v>
      </c>
      <c r="K570" t="b">
        <v>1</v>
      </c>
      <c r="L570">
        <v>-124.2162</v>
      </c>
      <c r="M570">
        <v>46.180169999999997</v>
      </c>
      <c r="N570">
        <v>0</v>
      </c>
    </row>
    <row r="571" spans="1:14" x14ac:dyDescent="0.35">
      <c r="A571">
        <v>1998</v>
      </c>
      <c r="B571">
        <v>9</v>
      </c>
      <c r="C571">
        <v>29</v>
      </c>
      <c r="F571" t="s">
        <v>644</v>
      </c>
      <c r="K571" t="b">
        <v>1</v>
      </c>
      <c r="L571">
        <v>-124.2213</v>
      </c>
      <c r="M571">
        <v>46.156829999999999</v>
      </c>
      <c r="N571">
        <v>0</v>
      </c>
    </row>
    <row r="572" spans="1:14" x14ac:dyDescent="0.35">
      <c r="A572">
        <v>1998</v>
      </c>
      <c r="B572">
        <v>9</v>
      </c>
      <c r="C572">
        <v>29</v>
      </c>
      <c r="F572" t="s">
        <v>690</v>
      </c>
      <c r="K572" t="b">
        <v>0</v>
      </c>
      <c r="L572">
        <v>-124.3323</v>
      </c>
      <c r="M572">
        <v>46.171169999999996</v>
      </c>
      <c r="N572">
        <v>0</v>
      </c>
    </row>
    <row r="573" spans="1:14" x14ac:dyDescent="0.35">
      <c r="A573">
        <v>1999</v>
      </c>
      <c r="B573">
        <v>5</v>
      </c>
      <c r="C573">
        <v>18</v>
      </c>
      <c r="F573" t="s">
        <v>637</v>
      </c>
      <c r="K573" t="b">
        <v>0</v>
      </c>
      <c r="L573">
        <v>-124.74250000000001</v>
      </c>
      <c r="M573">
        <v>47.914830000000002</v>
      </c>
      <c r="N573">
        <v>1.89789143</v>
      </c>
    </row>
    <row r="574" spans="1:14" x14ac:dyDescent="0.35">
      <c r="A574">
        <v>1999</v>
      </c>
      <c r="B574">
        <v>5</v>
      </c>
      <c r="C574">
        <v>18</v>
      </c>
      <c r="F574" t="s">
        <v>638</v>
      </c>
      <c r="K574" t="b">
        <v>0</v>
      </c>
      <c r="L574">
        <v>-124.79</v>
      </c>
      <c r="M574">
        <v>47.906979999999997</v>
      </c>
      <c r="N574">
        <v>14.609296410000001</v>
      </c>
    </row>
    <row r="575" spans="1:14" x14ac:dyDescent="0.35">
      <c r="A575">
        <v>1999</v>
      </c>
      <c r="B575">
        <v>5</v>
      </c>
      <c r="C575">
        <v>18</v>
      </c>
      <c r="F575" t="s">
        <v>257</v>
      </c>
      <c r="K575" t="b">
        <v>0</v>
      </c>
      <c r="L575">
        <v>-124.8818</v>
      </c>
      <c r="M575">
        <v>47.90663</v>
      </c>
      <c r="N575">
        <v>0.30448354</v>
      </c>
    </row>
    <row r="576" spans="1:14" x14ac:dyDescent="0.35">
      <c r="A576">
        <v>1999</v>
      </c>
      <c r="B576">
        <v>5</v>
      </c>
      <c r="C576">
        <v>18</v>
      </c>
      <c r="F576" t="s">
        <v>257</v>
      </c>
      <c r="K576" t="b">
        <v>1</v>
      </c>
      <c r="L576">
        <v>-124.8734</v>
      </c>
      <c r="M576">
        <v>47.911520000000003</v>
      </c>
      <c r="N576">
        <v>0</v>
      </c>
    </row>
    <row r="577" spans="1:14" x14ac:dyDescent="0.35">
      <c r="A577">
        <v>1999</v>
      </c>
      <c r="B577">
        <v>5</v>
      </c>
      <c r="C577">
        <v>18</v>
      </c>
      <c r="F577" t="s">
        <v>722</v>
      </c>
      <c r="K577" t="b">
        <v>0</v>
      </c>
      <c r="L577">
        <v>-124.9551</v>
      </c>
      <c r="M577">
        <v>47.923969999999997</v>
      </c>
      <c r="N577">
        <v>0</v>
      </c>
    </row>
    <row r="578" spans="1:14" x14ac:dyDescent="0.35">
      <c r="A578">
        <v>1999</v>
      </c>
      <c r="B578">
        <v>5</v>
      </c>
      <c r="C578">
        <v>18</v>
      </c>
      <c r="F578" t="s">
        <v>723</v>
      </c>
      <c r="K578" t="b">
        <v>0</v>
      </c>
      <c r="L578">
        <v>-125.0857</v>
      </c>
      <c r="M578">
        <v>47.908050000000003</v>
      </c>
      <c r="N578">
        <v>0</v>
      </c>
    </row>
    <row r="579" spans="1:14" x14ac:dyDescent="0.35">
      <c r="A579">
        <v>1999</v>
      </c>
      <c r="B579">
        <v>5</v>
      </c>
      <c r="C579">
        <v>19</v>
      </c>
      <c r="F579" t="s">
        <v>724</v>
      </c>
      <c r="K579" t="b">
        <v>0</v>
      </c>
      <c r="L579">
        <v>-124.3068</v>
      </c>
      <c r="M579">
        <v>46.979419999999998</v>
      </c>
      <c r="N579">
        <v>0</v>
      </c>
    </row>
    <row r="580" spans="1:14" x14ac:dyDescent="0.35">
      <c r="A580">
        <v>1999</v>
      </c>
      <c r="B580">
        <v>5</v>
      </c>
      <c r="C580">
        <v>19</v>
      </c>
      <c r="F580" t="s">
        <v>231</v>
      </c>
      <c r="K580" t="b">
        <v>0</v>
      </c>
      <c r="L580">
        <v>-124.4187</v>
      </c>
      <c r="M580">
        <v>47.009520000000002</v>
      </c>
      <c r="N580">
        <v>0</v>
      </c>
    </row>
    <row r="581" spans="1:14" x14ac:dyDescent="0.35">
      <c r="A581">
        <v>1999</v>
      </c>
      <c r="B581">
        <v>5</v>
      </c>
      <c r="C581">
        <v>19</v>
      </c>
      <c r="F581" t="s">
        <v>642</v>
      </c>
      <c r="K581" t="b">
        <v>0</v>
      </c>
      <c r="L581">
        <v>-124.5564</v>
      </c>
      <c r="M581">
        <v>46.993299999999998</v>
      </c>
      <c r="N581">
        <v>0.34191691299999999</v>
      </c>
    </row>
    <row r="582" spans="1:14" x14ac:dyDescent="0.35">
      <c r="A582">
        <v>1999</v>
      </c>
      <c r="B582">
        <v>5</v>
      </c>
      <c r="C582">
        <v>19</v>
      </c>
      <c r="F582" t="s">
        <v>691</v>
      </c>
      <c r="K582" t="b">
        <v>0</v>
      </c>
      <c r="L582">
        <v>-124.69199999999999</v>
      </c>
      <c r="M582">
        <v>46.994280000000003</v>
      </c>
      <c r="N582">
        <v>0</v>
      </c>
    </row>
    <row r="583" spans="1:14" x14ac:dyDescent="0.35">
      <c r="A583">
        <v>1999</v>
      </c>
      <c r="B583">
        <v>5</v>
      </c>
      <c r="C583">
        <v>19</v>
      </c>
      <c r="F583" t="s">
        <v>692</v>
      </c>
      <c r="K583" t="b">
        <v>0</v>
      </c>
      <c r="L583">
        <v>-124.81270000000001</v>
      </c>
      <c r="M583">
        <v>46.974620000000002</v>
      </c>
      <c r="N583">
        <v>0</v>
      </c>
    </row>
    <row r="584" spans="1:14" x14ac:dyDescent="0.35">
      <c r="A584">
        <v>1999</v>
      </c>
      <c r="B584">
        <v>5</v>
      </c>
      <c r="C584">
        <v>20</v>
      </c>
      <c r="F584" t="s">
        <v>234</v>
      </c>
      <c r="K584" t="b">
        <v>0</v>
      </c>
      <c r="L584">
        <v>-124.07769999999999</v>
      </c>
      <c r="M584">
        <v>46.1614</v>
      </c>
      <c r="N584">
        <v>283.51012809999997</v>
      </c>
    </row>
    <row r="585" spans="1:14" x14ac:dyDescent="0.35">
      <c r="A585">
        <v>1999</v>
      </c>
      <c r="B585">
        <v>5</v>
      </c>
      <c r="C585">
        <v>20</v>
      </c>
      <c r="F585" t="s">
        <v>236</v>
      </c>
      <c r="K585" t="b">
        <v>0</v>
      </c>
      <c r="L585">
        <v>-124.1606</v>
      </c>
      <c r="M585">
        <v>46.13702</v>
      </c>
      <c r="N585">
        <v>35.848896500000002</v>
      </c>
    </row>
    <row r="586" spans="1:14" x14ac:dyDescent="0.35">
      <c r="A586">
        <v>1999</v>
      </c>
      <c r="B586">
        <v>5</v>
      </c>
      <c r="C586">
        <v>20</v>
      </c>
      <c r="F586" t="s">
        <v>644</v>
      </c>
      <c r="K586" t="b">
        <v>0</v>
      </c>
      <c r="L586">
        <v>-124.2188</v>
      </c>
      <c r="M586">
        <v>46.160800000000002</v>
      </c>
      <c r="N586">
        <v>8.301203932</v>
      </c>
    </row>
    <row r="587" spans="1:14" x14ac:dyDescent="0.35">
      <c r="A587">
        <v>1999</v>
      </c>
      <c r="B587">
        <v>5</v>
      </c>
      <c r="C587">
        <v>20</v>
      </c>
      <c r="F587" t="s">
        <v>690</v>
      </c>
      <c r="K587" t="b">
        <v>0</v>
      </c>
      <c r="L587">
        <v>-124.33880000000001</v>
      </c>
      <c r="M587">
        <v>46.134680000000003</v>
      </c>
      <c r="N587">
        <v>3.3283235360000001</v>
      </c>
    </row>
    <row r="588" spans="1:14" x14ac:dyDescent="0.35">
      <c r="A588">
        <v>1999</v>
      </c>
      <c r="B588">
        <v>5</v>
      </c>
      <c r="C588">
        <v>20</v>
      </c>
      <c r="F588" t="s">
        <v>695</v>
      </c>
      <c r="K588" t="b">
        <v>0</v>
      </c>
      <c r="L588">
        <v>-124.4507</v>
      </c>
      <c r="M588">
        <v>46.163629999999998</v>
      </c>
      <c r="N588">
        <v>103.0419625</v>
      </c>
    </row>
    <row r="589" spans="1:14" x14ac:dyDescent="0.35">
      <c r="A589">
        <v>1999</v>
      </c>
      <c r="B589">
        <v>5</v>
      </c>
      <c r="C589">
        <v>20</v>
      </c>
      <c r="F589" t="s">
        <v>696</v>
      </c>
      <c r="K589" t="b">
        <v>0</v>
      </c>
      <c r="L589">
        <v>-124.5536</v>
      </c>
      <c r="M589">
        <v>46.140720000000002</v>
      </c>
      <c r="N589">
        <v>10.28125393</v>
      </c>
    </row>
    <row r="590" spans="1:14" x14ac:dyDescent="0.35">
      <c r="A590">
        <v>1999</v>
      </c>
      <c r="B590">
        <v>5</v>
      </c>
      <c r="C590">
        <v>20</v>
      </c>
      <c r="F590" t="s">
        <v>725</v>
      </c>
      <c r="K590" t="b">
        <v>0</v>
      </c>
      <c r="L590">
        <v>-124.6837</v>
      </c>
      <c r="M590">
        <v>46.160200000000003</v>
      </c>
      <c r="N590">
        <v>2.7287220520000002</v>
      </c>
    </row>
    <row r="591" spans="1:14" x14ac:dyDescent="0.35">
      <c r="A591">
        <v>1999</v>
      </c>
      <c r="B591">
        <v>5</v>
      </c>
      <c r="C591">
        <v>21</v>
      </c>
      <c r="F591" t="s">
        <v>726</v>
      </c>
      <c r="K591" t="b">
        <v>0</v>
      </c>
      <c r="L591">
        <v>-124.9228</v>
      </c>
      <c r="M591">
        <v>46.138019999999997</v>
      </c>
      <c r="N591">
        <v>0</v>
      </c>
    </row>
    <row r="592" spans="1:14" x14ac:dyDescent="0.35">
      <c r="A592">
        <v>1999</v>
      </c>
      <c r="B592">
        <v>5</v>
      </c>
      <c r="C592">
        <v>21</v>
      </c>
      <c r="F592" t="s">
        <v>727</v>
      </c>
      <c r="K592" t="b">
        <v>0</v>
      </c>
      <c r="L592">
        <v>-125.169</v>
      </c>
      <c r="M592">
        <v>46.158549999999998</v>
      </c>
      <c r="N592">
        <v>0</v>
      </c>
    </row>
    <row r="593" spans="1:14" x14ac:dyDescent="0.35">
      <c r="A593">
        <v>1999</v>
      </c>
      <c r="B593">
        <v>5</v>
      </c>
      <c r="C593">
        <v>22</v>
      </c>
      <c r="F593" t="s">
        <v>645</v>
      </c>
      <c r="K593" t="b">
        <v>0</v>
      </c>
      <c r="L593">
        <v>-124.0052</v>
      </c>
      <c r="M593">
        <v>45.479379999999999</v>
      </c>
      <c r="N593">
        <v>0</v>
      </c>
    </row>
    <row r="594" spans="1:14" x14ac:dyDescent="0.35">
      <c r="A594">
        <v>1999</v>
      </c>
      <c r="B594">
        <v>5</v>
      </c>
      <c r="C594">
        <v>22</v>
      </c>
      <c r="F594" t="s">
        <v>646</v>
      </c>
      <c r="K594" t="b">
        <v>0</v>
      </c>
      <c r="L594">
        <v>-124.0363</v>
      </c>
      <c r="M594">
        <v>45.474969999999999</v>
      </c>
      <c r="N594">
        <v>0</v>
      </c>
    </row>
    <row r="595" spans="1:14" x14ac:dyDescent="0.35">
      <c r="A595">
        <v>1999</v>
      </c>
      <c r="B595">
        <v>5</v>
      </c>
      <c r="C595">
        <v>22</v>
      </c>
      <c r="F595" t="s">
        <v>647</v>
      </c>
      <c r="K595" t="b">
        <v>0</v>
      </c>
      <c r="L595">
        <v>-124.08929999999999</v>
      </c>
      <c r="M595">
        <v>45.472499999999997</v>
      </c>
      <c r="N595">
        <v>0</v>
      </c>
    </row>
    <row r="596" spans="1:14" x14ac:dyDescent="0.35">
      <c r="A596">
        <v>1999</v>
      </c>
      <c r="B596">
        <v>5</v>
      </c>
      <c r="C596">
        <v>22</v>
      </c>
      <c r="F596" t="s">
        <v>718</v>
      </c>
      <c r="K596" t="b">
        <v>0</v>
      </c>
      <c r="L596">
        <v>-124.20959999999999</v>
      </c>
      <c r="M596">
        <v>45.478490000000001</v>
      </c>
      <c r="N596">
        <v>0</v>
      </c>
    </row>
    <row r="597" spans="1:14" x14ac:dyDescent="0.35">
      <c r="A597">
        <v>1999</v>
      </c>
      <c r="B597">
        <v>5</v>
      </c>
      <c r="C597">
        <v>22</v>
      </c>
      <c r="F597" t="s">
        <v>719</v>
      </c>
      <c r="K597" t="b">
        <v>0</v>
      </c>
      <c r="L597">
        <v>-124.3242</v>
      </c>
      <c r="M597">
        <v>45.46</v>
      </c>
      <c r="N597">
        <v>0</v>
      </c>
    </row>
    <row r="598" spans="1:14" x14ac:dyDescent="0.35">
      <c r="A598">
        <v>1999</v>
      </c>
      <c r="B598">
        <v>5</v>
      </c>
      <c r="C598">
        <v>23</v>
      </c>
      <c r="F598" t="s">
        <v>30</v>
      </c>
      <c r="K598" t="b">
        <v>1</v>
      </c>
      <c r="L598">
        <v>-124.17359999999999</v>
      </c>
      <c r="M598">
        <v>44.651679999999999</v>
      </c>
      <c r="N598">
        <v>47.785611340000003</v>
      </c>
    </row>
    <row r="599" spans="1:14" x14ac:dyDescent="0.35">
      <c r="A599">
        <v>1999</v>
      </c>
      <c r="B599">
        <v>5</v>
      </c>
      <c r="C599">
        <v>23</v>
      </c>
      <c r="F599" t="s">
        <v>648</v>
      </c>
      <c r="K599" t="b">
        <v>0</v>
      </c>
      <c r="L599">
        <v>-124.28879999999999</v>
      </c>
      <c r="M599">
        <v>44.647219999999997</v>
      </c>
      <c r="N599">
        <v>0.77813518199999998</v>
      </c>
    </row>
    <row r="600" spans="1:14" x14ac:dyDescent="0.35">
      <c r="A600">
        <v>1999</v>
      </c>
      <c r="B600">
        <v>5</v>
      </c>
      <c r="C600">
        <v>23</v>
      </c>
      <c r="F600" t="s">
        <v>714</v>
      </c>
      <c r="K600" t="b">
        <v>0</v>
      </c>
      <c r="L600">
        <v>-124.4054</v>
      </c>
      <c r="M600">
        <v>44.607700000000001</v>
      </c>
      <c r="N600">
        <v>0.465676914</v>
      </c>
    </row>
    <row r="601" spans="1:14" x14ac:dyDescent="0.35">
      <c r="A601">
        <v>1999</v>
      </c>
      <c r="B601">
        <v>5</v>
      </c>
      <c r="C601">
        <v>23</v>
      </c>
      <c r="F601" t="s">
        <v>715</v>
      </c>
      <c r="K601" t="b">
        <v>0</v>
      </c>
      <c r="L601">
        <v>-124.51600000000001</v>
      </c>
      <c r="M601">
        <v>44.648000000000003</v>
      </c>
      <c r="N601">
        <v>0</v>
      </c>
    </row>
    <row r="602" spans="1:14" x14ac:dyDescent="0.35">
      <c r="A602">
        <v>1999</v>
      </c>
      <c r="B602">
        <v>5</v>
      </c>
      <c r="C602">
        <v>24</v>
      </c>
      <c r="F602" t="s">
        <v>720</v>
      </c>
      <c r="K602" t="b">
        <v>0</v>
      </c>
      <c r="L602">
        <v>-124.4466</v>
      </c>
      <c r="M602">
        <v>45.474829999999997</v>
      </c>
      <c r="N602">
        <v>0</v>
      </c>
    </row>
    <row r="603" spans="1:14" x14ac:dyDescent="0.35">
      <c r="A603">
        <v>1999</v>
      </c>
      <c r="B603">
        <v>5</v>
      </c>
      <c r="C603">
        <v>25</v>
      </c>
      <c r="F603" t="s">
        <v>695</v>
      </c>
      <c r="K603" t="b">
        <v>1</v>
      </c>
      <c r="L603">
        <v>-124.4611</v>
      </c>
      <c r="M603">
        <v>46.15813</v>
      </c>
      <c r="N603">
        <v>3.9978065790000001</v>
      </c>
    </row>
    <row r="604" spans="1:14" x14ac:dyDescent="0.35">
      <c r="A604">
        <v>1999</v>
      </c>
      <c r="B604">
        <v>5</v>
      </c>
      <c r="C604">
        <v>25</v>
      </c>
      <c r="F604" t="s">
        <v>726</v>
      </c>
      <c r="K604" t="b">
        <v>1</v>
      </c>
      <c r="L604">
        <v>-124.9109</v>
      </c>
      <c r="M604">
        <v>46.162149999999997</v>
      </c>
      <c r="N604">
        <v>0.66623212799999998</v>
      </c>
    </row>
    <row r="605" spans="1:14" x14ac:dyDescent="0.35">
      <c r="A605">
        <v>1999</v>
      </c>
      <c r="B605">
        <v>5</v>
      </c>
      <c r="C605">
        <v>25</v>
      </c>
      <c r="F605" t="s">
        <v>728</v>
      </c>
      <c r="K605" t="b">
        <v>0</v>
      </c>
      <c r="L605">
        <v>-124.6921</v>
      </c>
      <c r="M605">
        <v>45.830620000000003</v>
      </c>
      <c r="N605">
        <v>0</v>
      </c>
    </row>
    <row r="606" spans="1:14" x14ac:dyDescent="0.35">
      <c r="A606">
        <v>1999</v>
      </c>
      <c r="B606">
        <v>5</v>
      </c>
      <c r="C606">
        <v>25</v>
      </c>
      <c r="F606" t="s">
        <v>729</v>
      </c>
      <c r="K606" t="b">
        <v>0</v>
      </c>
      <c r="L606">
        <v>-124.93040000000001</v>
      </c>
      <c r="M606">
        <v>45.841670000000001</v>
      </c>
      <c r="N606">
        <v>0.29940475300000002</v>
      </c>
    </row>
    <row r="607" spans="1:14" x14ac:dyDescent="0.35">
      <c r="A607">
        <v>1999</v>
      </c>
      <c r="B607">
        <v>5</v>
      </c>
      <c r="C607">
        <v>25</v>
      </c>
      <c r="F607" t="s">
        <v>730</v>
      </c>
      <c r="K607" t="b">
        <v>0</v>
      </c>
      <c r="L607">
        <v>-124.69370000000001</v>
      </c>
      <c r="M607">
        <v>45.654350000000001</v>
      </c>
      <c r="N607">
        <v>2.7402163919999998</v>
      </c>
    </row>
    <row r="608" spans="1:14" x14ac:dyDescent="0.35">
      <c r="A608">
        <v>1999</v>
      </c>
      <c r="B608">
        <v>6</v>
      </c>
      <c r="C608">
        <v>16</v>
      </c>
      <c r="F608" t="s">
        <v>637</v>
      </c>
      <c r="K608" t="b">
        <v>0</v>
      </c>
      <c r="L608">
        <v>-124.7436</v>
      </c>
      <c r="M608">
        <v>47.876269999999998</v>
      </c>
      <c r="N608">
        <v>0.77101233199999997</v>
      </c>
    </row>
    <row r="609" spans="1:14" x14ac:dyDescent="0.35">
      <c r="A609">
        <v>1999</v>
      </c>
      <c r="B609">
        <v>6</v>
      </c>
      <c r="C609">
        <v>16</v>
      </c>
      <c r="F609" t="s">
        <v>638</v>
      </c>
      <c r="K609" t="b">
        <v>0</v>
      </c>
      <c r="L609">
        <v>-124.7925</v>
      </c>
      <c r="M609">
        <v>47.896830000000001</v>
      </c>
      <c r="N609">
        <v>0</v>
      </c>
    </row>
    <row r="610" spans="1:14" x14ac:dyDescent="0.35">
      <c r="A610">
        <v>1999</v>
      </c>
      <c r="B610">
        <v>6</v>
      </c>
      <c r="C610">
        <v>16</v>
      </c>
      <c r="F610" t="s">
        <v>257</v>
      </c>
      <c r="K610" t="b">
        <v>0</v>
      </c>
      <c r="L610">
        <v>-124.88500000000001</v>
      </c>
      <c r="M610">
        <v>47.900500000000001</v>
      </c>
      <c r="N610">
        <v>0.65907502100000004</v>
      </c>
    </row>
    <row r="611" spans="1:14" x14ac:dyDescent="0.35">
      <c r="A611">
        <v>1999</v>
      </c>
      <c r="B611">
        <v>6</v>
      </c>
      <c r="C611">
        <v>16</v>
      </c>
      <c r="F611" t="s">
        <v>722</v>
      </c>
      <c r="K611" t="b">
        <v>0</v>
      </c>
      <c r="L611">
        <v>-124.9601</v>
      </c>
      <c r="M611">
        <v>47.88935</v>
      </c>
      <c r="N611">
        <v>0</v>
      </c>
    </row>
    <row r="612" spans="1:14" x14ac:dyDescent="0.35">
      <c r="A612">
        <v>1999</v>
      </c>
      <c r="B612">
        <v>6</v>
      </c>
      <c r="C612">
        <v>16</v>
      </c>
      <c r="F612" t="s">
        <v>723</v>
      </c>
      <c r="K612" t="b">
        <v>0</v>
      </c>
      <c r="L612">
        <v>-125.081</v>
      </c>
      <c r="M612">
        <v>47.902630000000002</v>
      </c>
      <c r="N612">
        <v>0</v>
      </c>
    </row>
    <row r="613" spans="1:14" x14ac:dyDescent="0.35">
      <c r="A613">
        <v>1999</v>
      </c>
      <c r="B613">
        <v>6</v>
      </c>
      <c r="C613">
        <v>16</v>
      </c>
      <c r="F613" t="s">
        <v>731</v>
      </c>
      <c r="K613" t="b">
        <v>0</v>
      </c>
      <c r="L613">
        <v>-125.1913</v>
      </c>
      <c r="M613">
        <v>47.893329999999999</v>
      </c>
      <c r="N613">
        <v>0</v>
      </c>
    </row>
    <row r="614" spans="1:14" x14ac:dyDescent="0.35">
      <c r="A614">
        <v>1999</v>
      </c>
      <c r="B614">
        <v>6</v>
      </c>
      <c r="C614">
        <v>16</v>
      </c>
      <c r="F614" t="s">
        <v>732</v>
      </c>
      <c r="K614" t="b">
        <v>0</v>
      </c>
      <c r="L614">
        <v>-125.31</v>
      </c>
      <c r="M614">
        <v>47.903219999999997</v>
      </c>
      <c r="N614">
        <v>0</v>
      </c>
    </row>
    <row r="615" spans="1:14" x14ac:dyDescent="0.35">
      <c r="A615">
        <v>1999</v>
      </c>
      <c r="B615">
        <v>6</v>
      </c>
      <c r="C615">
        <v>17</v>
      </c>
      <c r="F615" t="s">
        <v>692</v>
      </c>
      <c r="K615" t="b">
        <v>0</v>
      </c>
      <c r="L615">
        <v>-124.81489999999999</v>
      </c>
      <c r="M615">
        <v>47.010800000000003</v>
      </c>
      <c r="N615">
        <v>0</v>
      </c>
    </row>
    <row r="616" spans="1:14" x14ac:dyDescent="0.35">
      <c r="A616">
        <v>1999</v>
      </c>
      <c r="B616">
        <v>6</v>
      </c>
      <c r="C616">
        <v>17</v>
      </c>
      <c r="F616" t="s">
        <v>733</v>
      </c>
      <c r="K616" t="b">
        <v>0</v>
      </c>
      <c r="L616">
        <v>-124.9238</v>
      </c>
      <c r="M616">
        <v>47.009650000000001</v>
      </c>
      <c r="N616">
        <v>0</v>
      </c>
    </row>
    <row r="617" spans="1:14" x14ac:dyDescent="0.35">
      <c r="A617">
        <v>1999</v>
      </c>
      <c r="B617">
        <v>6</v>
      </c>
      <c r="C617">
        <v>17</v>
      </c>
      <c r="F617" t="s">
        <v>734</v>
      </c>
      <c r="K617" t="b">
        <v>0</v>
      </c>
      <c r="L617">
        <v>-125.0385</v>
      </c>
      <c r="M617">
        <v>47.006729999999997</v>
      </c>
      <c r="N617">
        <v>0</v>
      </c>
    </row>
    <row r="618" spans="1:14" x14ac:dyDescent="0.35">
      <c r="A618">
        <v>1999</v>
      </c>
      <c r="B618">
        <v>6</v>
      </c>
      <c r="C618">
        <v>17</v>
      </c>
      <c r="F618" t="s">
        <v>257</v>
      </c>
      <c r="K618" t="b">
        <v>1</v>
      </c>
      <c r="L618">
        <v>-124.8801</v>
      </c>
      <c r="M618">
        <v>47.889650000000003</v>
      </c>
      <c r="N618">
        <v>0</v>
      </c>
    </row>
    <row r="619" spans="1:14" x14ac:dyDescent="0.35">
      <c r="A619">
        <v>1999</v>
      </c>
      <c r="B619">
        <v>6</v>
      </c>
      <c r="C619">
        <v>17</v>
      </c>
      <c r="F619" t="s">
        <v>722</v>
      </c>
      <c r="K619" t="b">
        <v>1</v>
      </c>
      <c r="L619">
        <v>-124.9588</v>
      </c>
      <c r="M619">
        <v>47.904730000000001</v>
      </c>
      <c r="N619">
        <v>0</v>
      </c>
    </row>
    <row r="620" spans="1:14" x14ac:dyDescent="0.35">
      <c r="A620">
        <v>1999</v>
      </c>
      <c r="B620">
        <v>6</v>
      </c>
      <c r="C620">
        <v>18</v>
      </c>
      <c r="F620" t="s">
        <v>252</v>
      </c>
      <c r="K620" t="b">
        <v>0</v>
      </c>
      <c r="L620">
        <v>-124.322</v>
      </c>
      <c r="M620">
        <v>47.001950000000001</v>
      </c>
      <c r="N620">
        <v>0.34725572799999999</v>
      </c>
    </row>
    <row r="621" spans="1:14" x14ac:dyDescent="0.35">
      <c r="A621">
        <v>1999</v>
      </c>
      <c r="B621">
        <v>6</v>
      </c>
      <c r="C621">
        <v>18</v>
      </c>
      <c r="F621" t="s">
        <v>231</v>
      </c>
      <c r="K621" t="b">
        <v>0</v>
      </c>
      <c r="L621">
        <v>-124.42270000000001</v>
      </c>
      <c r="M621">
        <v>46.979570000000002</v>
      </c>
      <c r="N621">
        <v>0</v>
      </c>
    </row>
    <row r="622" spans="1:14" x14ac:dyDescent="0.35">
      <c r="A622">
        <v>1999</v>
      </c>
      <c r="B622">
        <v>6</v>
      </c>
      <c r="C622">
        <v>18</v>
      </c>
      <c r="F622" t="s">
        <v>642</v>
      </c>
      <c r="K622" t="b">
        <v>0</v>
      </c>
      <c r="L622">
        <v>-124.5475</v>
      </c>
      <c r="M622">
        <v>47.005000000000003</v>
      </c>
      <c r="N622">
        <v>0</v>
      </c>
    </row>
    <row r="623" spans="1:14" x14ac:dyDescent="0.35">
      <c r="A623">
        <v>1999</v>
      </c>
      <c r="B623">
        <v>6</v>
      </c>
      <c r="C623">
        <v>18</v>
      </c>
      <c r="F623" t="s">
        <v>691</v>
      </c>
      <c r="K623" t="b">
        <v>0</v>
      </c>
      <c r="L623">
        <v>-124.6966</v>
      </c>
      <c r="M623">
        <v>47.00027</v>
      </c>
      <c r="N623">
        <v>0</v>
      </c>
    </row>
    <row r="624" spans="1:14" x14ac:dyDescent="0.35">
      <c r="A624">
        <v>1999</v>
      </c>
      <c r="B624">
        <v>6</v>
      </c>
      <c r="C624">
        <v>18</v>
      </c>
      <c r="F624" t="s">
        <v>643</v>
      </c>
      <c r="K624" t="b">
        <v>0</v>
      </c>
      <c r="L624">
        <v>-124.17359999999999</v>
      </c>
      <c r="M624">
        <v>46.664900000000003</v>
      </c>
      <c r="N624">
        <v>4.3504657819999997</v>
      </c>
    </row>
    <row r="625" spans="1:14" x14ac:dyDescent="0.35">
      <c r="A625">
        <v>1999</v>
      </c>
      <c r="B625">
        <v>6</v>
      </c>
      <c r="C625">
        <v>18</v>
      </c>
      <c r="F625" t="s">
        <v>431</v>
      </c>
      <c r="K625" t="b">
        <v>0</v>
      </c>
      <c r="L625">
        <v>-124.2861</v>
      </c>
      <c r="M625">
        <v>46.666029999999999</v>
      </c>
      <c r="N625">
        <v>0</v>
      </c>
    </row>
    <row r="626" spans="1:14" x14ac:dyDescent="0.35">
      <c r="A626">
        <v>1999</v>
      </c>
      <c r="B626">
        <v>6</v>
      </c>
      <c r="C626">
        <v>19</v>
      </c>
      <c r="F626" t="s">
        <v>234</v>
      </c>
      <c r="K626" t="b">
        <v>0</v>
      </c>
      <c r="L626">
        <v>-124.0771</v>
      </c>
      <c r="M626">
        <v>46.169049999999999</v>
      </c>
      <c r="N626">
        <v>0</v>
      </c>
    </row>
    <row r="627" spans="1:14" x14ac:dyDescent="0.35">
      <c r="A627">
        <v>1999</v>
      </c>
      <c r="B627">
        <v>6</v>
      </c>
      <c r="C627">
        <v>19</v>
      </c>
      <c r="F627" t="s">
        <v>236</v>
      </c>
      <c r="K627" t="b">
        <v>0</v>
      </c>
      <c r="L627">
        <v>-124.1456</v>
      </c>
      <c r="M627">
        <v>46.172750000000001</v>
      </c>
      <c r="N627">
        <v>1.979910759</v>
      </c>
    </row>
    <row r="628" spans="1:14" x14ac:dyDescent="0.35">
      <c r="A628">
        <v>1999</v>
      </c>
      <c r="B628">
        <v>6</v>
      </c>
      <c r="C628">
        <v>19</v>
      </c>
      <c r="F628" t="s">
        <v>644</v>
      </c>
      <c r="K628" t="b">
        <v>0</v>
      </c>
      <c r="L628">
        <v>-124.2174</v>
      </c>
      <c r="M628">
        <v>46.175829999999998</v>
      </c>
      <c r="N628">
        <v>9.1986711949999993</v>
      </c>
    </row>
    <row r="629" spans="1:14" x14ac:dyDescent="0.35">
      <c r="A629">
        <v>1999</v>
      </c>
      <c r="B629">
        <v>6</v>
      </c>
      <c r="C629">
        <v>19</v>
      </c>
      <c r="F629" t="s">
        <v>690</v>
      </c>
      <c r="K629" t="b">
        <v>0</v>
      </c>
      <c r="L629">
        <v>-124.3387</v>
      </c>
      <c r="M629">
        <v>46.158279999999998</v>
      </c>
      <c r="N629">
        <v>23.528379390000001</v>
      </c>
    </row>
    <row r="630" spans="1:14" x14ac:dyDescent="0.35">
      <c r="A630">
        <v>1999</v>
      </c>
      <c r="B630">
        <v>6</v>
      </c>
      <c r="C630">
        <v>19</v>
      </c>
      <c r="F630" t="s">
        <v>695</v>
      </c>
      <c r="K630" t="b">
        <v>0</v>
      </c>
      <c r="L630">
        <v>-124.45</v>
      </c>
      <c r="M630">
        <v>46.160980000000002</v>
      </c>
      <c r="N630">
        <v>1.837015657</v>
      </c>
    </row>
    <row r="631" spans="1:14" x14ac:dyDescent="0.35">
      <c r="A631">
        <v>1999</v>
      </c>
      <c r="B631">
        <v>6</v>
      </c>
      <c r="C631">
        <v>19</v>
      </c>
      <c r="F631" t="s">
        <v>696</v>
      </c>
      <c r="K631" t="b">
        <v>0</v>
      </c>
      <c r="L631">
        <v>-124.5462</v>
      </c>
      <c r="M631">
        <v>46.156599999999997</v>
      </c>
      <c r="N631">
        <v>0</v>
      </c>
    </row>
    <row r="632" spans="1:14" x14ac:dyDescent="0.35">
      <c r="A632">
        <v>1999</v>
      </c>
      <c r="B632">
        <v>6</v>
      </c>
      <c r="C632">
        <v>19</v>
      </c>
      <c r="F632" t="s">
        <v>725</v>
      </c>
      <c r="K632" t="b">
        <v>0</v>
      </c>
      <c r="L632">
        <v>-124.68819999999999</v>
      </c>
      <c r="M632">
        <v>46.150530000000003</v>
      </c>
      <c r="N632">
        <v>0</v>
      </c>
    </row>
    <row r="633" spans="1:14" x14ac:dyDescent="0.35">
      <c r="A633">
        <v>1999</v>
      </c>
      <c r="B633">
        <v>6</v>
      </c>
      <c r="C633">
        <v>19</v>
      </c>
      <c r="F633" t="s">
        <v>735</v>
      </c>
      <c r="K633" t="b">
        <v>0</v>
      </c>
      <c r="L633">
        <v>-124.8126</v>
      </c>
      <c r="M633">
        <v>46.153530000000003</v>
      </c>
      <c r="N633">
        <v>0</v>
      </c>
    </row>
    <row r="634" spans="1:14" x14ac:dyDescent="0.35">
      <c r="A634">
        <v>1999</v>
      </c>
      <c r="B634">
        <v>6</v>
      </c>
      <c r="C634">
        <v>20</v>
      </c>
      <c r="F634" t="s">
        <v>234</v>
      </c>
      <c r="K634" t="b">
        <v>1</v>
      </c>
      <c r="L634">
        <v>-124.0814</v>
      </c>
      <c r="M634">
        <v>46.179000000000002</v>
      </c>
      <c r="N634">
        <v>0</v>
      </c>
    </row>
    <row r="635" spans="1:14" x14ac:dyDescent="0.35">
      <c r="A635">
        <v>1999</v>
      </c>
      <c r="B635">
        <v>6</v>
      </c>
      <c r="C635">
        <v>20</v>
      </c>
      <c r="F635" t="s">
        <v>236</v>
      </c>
      <c r="K635" t="b">
        <v>1</v>
      </c>
      <c r="L635">
        <v>-124.1562</v>
      </c>
      <c r="M635">
        <v>46.165970000000002</v>
      </c>
      <c r="N635">
        <v>0</v>
      </c>
    </row>
    <row r="636" spans="1:14" x14ac:dyDescent="0.35">
      <c r="A636">
        <v>1999</v>
      </c>
      <c r="B636">
        <v>6</v>
      </c>
      <c r="C636">
        <v>20</v>
      </c>
      <c r="F636" t="s">
        <v>690</v>
      </c>
      <c r="K636" t="b">
        <v>1</v>
      </c>
      <c r="L636">
        <v>-124.32850000000001</v>
      </c>
      <c r="M636">
        <v>46.153779999999998</v>
      </c>
      <c r="N636">
        <v>0</v>
      </c>
    </row>
    <row r="637" spans="1:14" x14ac:dyDescent="0.35">
      <c r="A637">
        <v>1999</v>
      </c>
      <c r="B637">
        <v>6</v>
      </c>
      <c r="C637">
        <v>21</v>
      </c>
      <c r="F637" t="s">
        <v>645</v>
      </c>
      <c r="K637" t="b">
        <v>0</v>
      </c>
      <c r="L637">
        <v>-124.01309999999999</v>
      </c>
      <c r="M637">
        <v>45.468200000000003</v>
      </c>
      <c r="N637">
        <v>13.55231302</v>
      </c>
    </row>
    <row r="638" spans="1:14" x14ac:dyDescent="0.35">
      <c r="A638">
        <v>1999</v>
      </c>
      <c r="B638">
        <v>6</v>
      </c>
      <c r="C638">
        <v>21</v>
      </c>
      <c r="F638" t="s">
        <v>646</v>
      </c>
      <c r="K638" t="b">
        <v>0</v>
      </c>
      <c r="L638">
        <v>-124.04040000000001</v>
      </c>
      <c r="M638">
        <v>45.459150000000001</v>
      </c>
      <c r="N638">
        <v>5.4810260130000001</v>
      </c>
    </row>
    <row r="639" spans="1:14" x14ac:dyDescent="0.35">
      <c r="A639">
        <v>1999</v>
      </c>
      <c r="B639">
        <v>6</v>
      </c>
      <c r="C639">
        <v>21</v>
      </c>
      <c r="F639" t="s">
        <v>647</v>
      </c>
      <c r="K639" t="b">
        <v>0</v>
      </c>
      <c r="L639">
        <v>-124.09310000000001</v>
      </c>
      <c r="M639">
        <v>45.471220000000002</v>
      </c>
      <c r="N639">
        <v>0</v>
      </c>
    </row>
    <row r="640" spans="1:14" x14ac:dyDescent="0.35">
      <c r="A640">
        <v>1999</v>
      </c>
      <c r="B640">
        <v>6</v>
      </c>
      <c r="C640">
        <v>21</v>
      </c>
      <c r="F640" t="s">
        <v>718</v>
      </c>
      <c r="K640" t="b">
        <v>0</v>
      </c>
      <c r="L640">
        <v>-124.2062</v>
      </c>
      <c r="M640">
        <v>45.488169999999997</v>
      </c>
      <c r="N640">
        <v>0</v>
      </c>
    </row>
    <row r="641" spans="1:14" x14ac:dyDescent="0.35">
      <c r="A641">
        <v>1999</v>
      </c>
      <c r="B641">
        <v>6</v>
      </c>
      <c r="C641">
        <v>21</v>
      </c>
      <c r="F641" t="s">
        <v>719</v>
      </c>
      <c r="K641" t="b">
        <v>0</v>
      </c>
      <c r="L641">
        <v>-124.32129999999999</v>
      </c>
      <c r="M641">
        <v>45.496169999999999</v>
      </c>
      <c r="N641">
        <v>0</v>
      </c>
    </row>
    <row r="642" spans="1:14" x14ac:dyDescent="0.35">
      <c r="A642">
        <v>1999</v>
      </c>
      <c r="B642">
        <v>6</v>
      </c>
      <c r="C642">
        <v>21</v>
      </c>
      <c r="F642" t="s">
        <v>720</v>
      </c>
      <c r="K642" t="b">
        <v>0</v>
      </c>
      <c r="L642">
        <v>-124.4526</v>
      </c>
      <c r="M642">
        <v>45.484180000000002</v>
      </c>
      <c r="N642">
        <v>0</v>
      </c>
    </row>
    <row r="643" spans="1:14" x14ac:dyDescent="0.35">
      <c r="A643">
        <v>1999</v>
      </c>
      <c r="B643">
        <v>6</v>
      </c>
      <c r="C643">
        <v>22</v>
      </c>
      <c r="F643" t="s">
        <v>702</v>
      </c>
      <c r="K643" t="b">
        <v>0</v>
      </c>
      <c r="L643">
        <v>-124.03959999999999</v>
      </c>
      <c r="M643">
        <v>45.03848</v>
      </c>
      <c r="N643">
        <v>1.2098776440000001</v>
      </c>
    </row>
    <row r="644" spans="1:14" x14ac:dyDescent="0.35">
      <c r="A644">
        <v>1999</v>
      </c>
      <c r="B644">
        <v>6</v>
      </c>
      <c r="C644">
        <v>22</v>
      </c>
      <c r="F644" t="s">
        <v>703</v>
      </c>
      <c r="K644" t="b">
        <v>0</v>
      </c>
      <c r="L644">
        <v>-124.0737</v>
      </c>
      <c r="M644">
        <v>45.036099999999998</v>
      </c>
      <c r="N644">
        <v>0</v>
      </c>
    </row>
    <row r="645" spans="1:14" x14ac:dyDescent="0.35">
      <c r="A645">
        <v>1999</v>
      </c>
      <c r="B645">
        <v>6</v>
      </c>
      <c r="C645">
        <v>22</v>
      </c>
      <c r="F645" t="s">
        <v>704</v>
      </c>
      <c r="K645" t="b">
        <v>0</v>
      </c>
      <c r="L645">
        <v>-124.1431</v>
      </c>
      <c r="M645">
        <v>45.038629999999998</v>
      </c>
      <c r="N645">
        <v>0</v>
      </c>
    </row>
    <row r="646" spans="1:14" x14ac:dyDescent="0.35">
      <c r="A646">
        <v>1999</v>
      </c>
      <c r="B646">
        <v>6</v>
      </c>
      <c r="C646">
        <v>22</v>
      </c>
      <c r="F646" t="s">
        <v>705</v>
      </c>
      <c r="K646" t="b">
        <v>0</v>
      </c>
      <c r="L646">
        <v>-124.23520000000001</v>
      </c>
      <c r="M646">
        <v>45.034529999999997</v>
      </c>
      <c r="N646">
        <v>0</v>
      </c>
    </row>
    <row r="647" spans="1:14" x14ac:dyDescent="0.35">
      <c r="A647">
        <v>1999</v>
      </c>
      <c r="B647">
        <v>6</v>
      </c>
      <c r="C647">
        <v>22</v>
      </c>
      <c r="F647" t="s">
        <v>645</v>
      </c>
      <c r="K647" t="b">
        <v>1</v>
      </c>
      <c r="L647">
        <v>-124.0103</v>
      </c>
      <c r="M647">
        <v>45.483899999999998</v>
      </c>
      <c r="N647">
        <v>17.692631410000001</v>
      </c>
    </row>
    <row r="648" spans="1:14" x14ac:dyDescent="0.35">
      <c r="A648">
        <v>1999</v>
      </c>
      <c r="B648">
        <v>6</v>
      </c>
      <c r="C648">
        <v>22</v>
      </c>
      <c r="F648" t="s">
        <v>646</v>
      </c>
      <c r="K648" t="b">
        <v>1</v>
      </c>
      <c r="L648">
        <v>-124.0286</v>
      </c>
      <c r="M648">
        <v>45.456200000000003</v>
      </c>
      <c r="N648">
        <v>5.7096104250000002</v>
      </c>
    </row>
    <row r="649" spans="1:14" x14ac:dyDescent="0.35">
      <c r="A649">
        <v>1999</v>
      </c>
      <c r="B649">
        <v>6</v>
      </c>
      <c r="C649">
        <v>23</v>
      </c>
      <c r="F649" t="s">
        <v>30</v>
      </c>
      <c r="K649" t="b">
        <v>0</v>
      </c>
      <c r="L649">
        <v>-124.1737</v>
      </c>
      <c r="M649">
        <v>44.65878</v>
      </c>
      <c r="N649">
        <v>54.463964130000001</v>
      </c>
    </row>
    <row r="650" spans="1:14" x14ac:dyDescent="0.35">
      <c r="A650">
        <v>1999</v>
      </c>
      <c r="B650">
        <v>6</v>
      </c>
      <c r="C650">
        <v>23</v>
      </c>
      <c r="F650" t="s">
        <v>648</v>
      </c>
      <c r="K650" t="b">
        <v>0</v>
      </c>
      <c r="L650">
        <v>-124.28319999999999</v>
      </c>
      <c r="M650">
        <v>44.658320000000003</v>
      </c>
      <c r="N650">
        <v>46.683281039999997</v>
      </c>
    </row>
    <row r="651" spans="1:14" x14ac:dyDescent="0.35">
      <c r="A651">
        <v>1999</v>
      </c>
      <c r="B651">
        <v>6</v>
      </c>
      <c r="C651">
        <v>23</v>
      </c>
      <c r="F651" t="s">
        <v>714</v>
      </c>
      <c r="K651" t="b">
        <v>0</v>
      </c>
      <c r="L651">
        <v>-124.3978</v>
      </c>
      <c r="M651">
        <v>44.646700000000003</v>
      </c>
      <c r="N651">
        <v>8.6677398490000002</v>
      </c>
    </row>
    <row r="652" spans="1:14" x14ac:dyDescent="0.35">
      <c r="A652">
        <v>1999</v>
      </c>
      <c r="B652">
        <v>6</v>
      </c>
      <c r="C652">
        <v>23</v>
      </c>
      <c r="F652" t="s">
        <v>715</v>
      </c>
      <c r="K652" t="b">
        <v>0</v>
      </c>
      <c r="L652">
        <v>-124.51900000000001</v>
      </c>
      <c r="M652">
        <v>44.664929999999998</v>
      </c>
      <c r="N652">
        <v>0</v>
      </c>
    </row>
    <row r="653" spans="1:14" x14ac:dyDescent="0.35">
      <c r="A653">
        <v>1999</v>
      </c>
      <c r="B653">
        <v>6</v>
      </c>
      <c r="C653">
        <v>24</v>
      </c>
      <c r="F653" t="s">
        <v>721</v>
      </c>
      <c r="K653" t="b">
        <v>0</v>
      </c>
      <c r="L653">
        <v>-123.9738</v>
      </c>
      <c r="M653">
        <v>45.724049999999998</v>
      </c>
      <c r="N653">
        <v>4.176975519</v>
      </c>
    </row>
    <row r="654" spans="1:14" x14ac:dyDescent="0.35">
      <c r="A654">
        <v>1999</v>
      </c>
      <c r="B654">
        <v>6</v>
      </c>
      <c r="C654">
        <v>24</v>
      </c>
      <c r="F654" t="s">
        <v>697</v>
      </c>
      <c r="K654" t="b">
        <v>0</v>
      </c>
      <c r="L654">
        <v>-124.02719999999999</v>
      </c>
      <c r="M654">
        <v>45.71743</v>
      </c>
      <c r="N654">
        <v>0</v>
      </c>
    </row>
    <row r="655" spans="1:14" x14ac:dyDescent="0.35">
      <c r="A655">
        <v>1999</v>
      </c>
      <c r="B655">
        <v>6</v>
      </c>
      <c r="C655">
        <v>24</v>
      </c>
      <c r="F655" t="s">
        <v>698</v>
      </c>
      <c r="K655" t="b">
        <v>0</v>
      </c>
      <c r="L655">
        <v>-124.1112</v>
      </c>
      <c r="M655">
        <v>45.726329999999997</v>
      </c>
      <c r="N655">
        <v>0</v>
      </c>
    </row>
    <row r="656" spans="1:14" x14ac:dyDescent="0.35">
      <c r="A656">
        <v>1999</v>
      </c>
      <c r="B656">
        <v>6</v>
      </c>
      <c r="C656">
        <v>24</v>
      </c>
      <c r="F656" t="s">
        <v>699</v>
      </c>
      <c r="K656" t="b">
        <v>0</v>
      </c>
      <c r="L656">
        <v>-124.1818</v>
      </c>
      <c r="M656">
        <v>45.724330000000002</v>
      </c>
      <c r="N656">
        <v>0</v>
      </c>
    </row>
    <row r="657" spans="1:14" x14ac:dyDescent="0.35">
      <c r="A657">
        <v>1999</v>
      </c>
      <c r="B657">
        <v>6</v>
      </c>
      <c r="C657">
        <v>24</v>
      </c>
      <c r="F657" t="s">
        <v>700</v>
      </c>
      <c r="K657" t="b">
        <v>0</v>
      </c>
      <c r="L657">
        <v>-124.2958</v>
      </c>
      <c r="M657">
        <v>45.72222</v>
      </c>
      <c r="N657">
        <v>0</v>
      </c>
    </row>
    <row r="658" spans="1:14" x14ac:dyDescent="0.35">
      <c r="A658">
        <v>1999</v>
      </c>
      <c r="B658">
        <v>9</v>
      </c>
      <c r="C658">
        <v>21</v>
      </c>
      <c r="F658" t="s">
        <v>637</v>
      </c>
      <c r="K658" t="b">
        <v>0</v>
      </c>
      <c r="L658">
        <v>-124.7543</v>
      </c>
      <c r="M658">
        <v>47.922040000000003</v>
      </c>
      <c r="N658">
        <v>0.29411074999999998</v>
      </c>
    </row>
    <row r="659" spans="1:14" x14ac:dyDescent="0.35">
      <c r="A659">
        <v>1999</v>
      </c>
      <c r="B659">
        <v>9</v>
      </c>
      <c r="C659">
        <v>22</v>
      </c>
      <c r="F659" t="s">
        <v>637</v>
      </c>
      <c r="K659" t="b">
        <v>1</v>
      </c>
      <c r="L659">
        <v>-124.73269999999999</v>
      </c>
      <c r="M659">
        <v>47.905970000000003</v>
      </c>
      <c r="N659">
        <v>0</v>
      </c>
    </row>
    <row r="660" spans="1:14" x14ac:dyDescent="0.35">
      <c r="A660">
        <v>1999</v>
      </c>
      <c r="B660">
        <v>9</v>
      </c>
      <c r="C660">
        <v>22</v>
      </c>
      <c r="F660" t="s">
        <v>638</v>
      </c>
      <c r="K660" t="b">
        <v>0</v>
      </c>
      <c r="L660">
        <v>-124.7989</v>
      </c>
      <c r="M660">
        <v>47.924500000000002</v>
      </c>
      <c r="N660">
        <v>0</v>
      </c>
    </row>
    <row r="661" spans="1:14" x14ac:dyDescent="0.35">
      <c r="A661">
        <v>1999</v>
      </c>
      <c r="B661">
        <v>9</v>
      </c>
      <c r="C661">
        <v>22</v>
      </c>
      <c r="F661" t="s">
        <v>257</v>
      </c>
      <c r="K661" t="b">
        <v>0</v>
      </c>
      <c r="L661">
        <v>-124.90219999999999</v>
      </c>
      <c r="M661">
        <v>47.914670000000001</v>
      </c>
      <c r="N661">
        <v>0</v>
      </c>
    </row>
    <row r="662" spans="1:14" x14ac:dyDescent="0.35">
      <c r="A662">
        <v>1999</v>
      </c>
      <c r="B662">
        <v>9</v>
      </c>
      <c r="C662">
        <v>22</v>
      </c>
      <c r="F662" t="s">
        <v>722</v>
      </c>
      <c r="K662" t="b">
        <v>0</v>
      </c>
      <c r="L662">
        <v>-124.9833</v>
      </c>
      <c r="M662">
        <v>47.915750000000003</v>
      </c>
      <c r="N662">
        <v>0</v>
      </c>
    </row>
    <row r="663" spans="1:14" x14ac:dyDescent="0.35">
      <c r="A663">
        <v>1999</v>
      </c>
      <c r="B663">
        <v>9</v>
      </c>
      <c r="C663">
        <v>22</v>
      </c>
      <c r="F663" t="s">
        <v>723</v>
      </c>
      <c r="K663" t="b">
        <v>0</v>
      </c>
      <c r="L663">
        <v>-125.1075</v>
      </c>
      <c r="M663">
        <v>47.917180000000002</v>
      </c>
      <c r="N663">
        <v>0</v>
      </c>
    </row>
    <row r="664" spans="1:14" x14ac:dyDescent="0.35">
      <c r="A664">
        <v>1999</v>
      </c>
      <c r="B664">
        <v>9</v>
      </c>
      <c r="C664">
        <v>22</v>
      </c>
      <c r="F664" t="s">
        <v>731</v>
      </c>
      <c r="K664" t="b">
        <v>0</v>
      </c>
      <c r="L664">
        <v>-125.2</v>
      </c>
      <c r="M664">
        <v>47.916269999999997</v>
      </c>
      <c r="N664">
        <v>0</v>
      </c>
    </row>
    <row r="665" spans="1:14" x14ac:dyDescent="0.35">
      <c r="A665">
        <v>1999</v>
      </c>
      <c r="B665">
        <v>9</v>
      </c>
      <c r="C665">
        <v>22</v>
      </c>
      <c r="F665" t="s">
        <v>732</v>
      </c>
      <c r="K665" t="b">
        <v>0</v>
      </c>
      <c r="L665">
        <v>-125.34220000000001</v>
      </c>
      <c r="M665">
        <v>47.916150000000002</v>
      </c>
      <c r="N665">
        <v>0</v>
      </c>
    </row>
    <row r="666" spans="1:14" x14ac:dyDescent="0.35">
      <c r="A666">
        <v>1999</v>
      </c>
      <c r="B666">
        <v>9</v>
      </c>
      <c r="C666">
        <v>23</v>
      </c>
      <c r="F666" t="s">
        <v>736</v>
      </c>
      <c r="K666" t="b">
        <v>0</v>
      </c>
      <c r="L666">
        <v>-124.26990000000001</v>
      </c>
      <c r="M666">
        <v>47.010019999999997</v>
      </c>
      <c r="N666">
        <v>0.30531383000000001</v>
      </c>
    </row>
    <row r="667" spans="1:14" x14ac:dyDescent="0.35">
      <c r="A667">
        <v>1999</v>
      </c>
      <c r="B667">
        <v>9</v>
      </c>
      <c r="C667">
        <v>23</v>
      </c>
      <c r="F667" t="s">
        <v>252</v>
      </c>
      <c r="K667" t="b">
        <v>0</v>
      </c>
      <c r="L667">
        <v>-124.3202</v>
      </c>
      <c r="M667">
        <v>46.994370000000004</v>
      </c>
      <c r="N667">
        <v>0</v>
      </c>
    </row>
    <row r="668" spans="1:14" x14ac:dyDescent="0.35">
      <c r="A668">
        <v>1999</v>
      </c>
      <c r="B668">
        <v>9</v>
      </c>
      <c r="C668">
        <v>23</v>
      </c>
      <c r="F668" t="s">
        <v>231</v>
      </c>
      <c r="K668" t="b">
        <v>0</v>
      </c>
      <c r="L668">
        <v>-124.40479999999999</v>
      </c>
      <c r="M668">
        <v>46.987009999999998</v>
      </c>
      <c r="N668">
        <v>0</v>
      </c>
    </row>
    <row r="669" spans="1:14" x14ac:dyDescent="0.35">
      <c r="A669">
        <v>1999</v>
      </c>
      <c r="B669">
        <v>9</v>
      </c>
      <c r="C669">
        <v>23</v>
      </c>
      <c r="F669" t="s">
        <v>642</v>
      </c>
      <c r="K669" t="b">
        <v>0</v>
      </c>
      <c r="L669">
        <v>-124.54810000000001</v>
      </c>
      <c r="M669">
        <v>46.98413</v>
      </c>
      <c r="N669">
        <v>0</v>
      </c>
    </row>
    <row r="670" spans="1:14" x14ac:dyDescent="0.35">
      <c r="A670">
        <v>1999</v>
      </c>
      <c r="B670">
        <v>9</v>
      </c>
      <c r="C670">
        <v>23</v>
      </c>
      <c r="F670" t="s">
        <v>691</v>
      </c>
      <c r="K670" t="b">
        <v>0</v>
      </c>
      <c r="L670">
        <v>-124.6814</v>
      </c>
      <c r="M670">
        <v>46.985849999999999</v>
      </c>
      <c r="N670">
        <v>0</v>
      </c>
    </row>
    <row r="671" spans="1:14" x14ac:dyDescent="0.35">
      <c r="A671">
        <v>1999</v>
      </c>
      <c r="B671">
        <v>9</v>
      </c>
      <c r="C671">
        <v>23</v>
      </c>
      <c r="F671" t="s">
        <v>692</v>
      </c>
      <c r="K671" t="b">
        <v>0</v>
      </c>
      <c r="L671">
        <v>-124.8021</v>
      </c>
      <c r="M671">
        <v>46.98912</v>
      </c>
      <c r="N671">
        <v>0</v>
      </c>
    </row>
    <row r="672" spans="1:14" x14ac:dyDescent="0.35">
      <c r="A672">
        <v>1999</v>
      </c>
      <c r="B672">
        <v>9</v>
      </c>
      <c r="C672">
        <v>24</v>
      </c>
      <c r="F672" t="s">
        <v>431</v>
      </c>
      <c r="K672" t="b">
        <v>0</v>
      </c>
      <c r="L672">
        <v>-124.28440000000001</v>
      </c>
      <c r="M672">
        <v>46.655999999999999</v>
      </c>
      <c r="N672">
        <v>0</v>
      </c>
    </row>
    <row r="673" spans="1:14" x14ac:dyDescent="0.35">
      <c r="A673">
        <v>1999</v>
      </c>
      <c r="B673">
        <v>9</v>
      </c>
      <c r="C673">
        <v>24</v>
      </c>
      <c r="F673" t="s">
        <v>494</v>
      </c>
      <c r="K673" t="b">
        <v>0</v>
      </c>
      <c r="L673">
        <v>-124.3921</v>
      </c>
      <c r="M673">
        <v>46.655099999999997</v>
      </c>
      <c r="N673">
        <v>0</v>
      </c>
    </row>
    <row r="674" spans="1:14" x14ac:dyDescent="0.35">
      <c r="A674">
        <v>1999</v>
      </c>
      <c r="B674">
        <v>9</v>
      </c>
      <c r="C674">
        <v>24</v>
      </c>
      <c r="F674" t="s">
        <v>693</v>
      </c>
      <c r="K674" t="b">
        <v>0</v>
      </c>
      <c r="L674">
        <v>-124.4986</v>
      </c>
      <c r="M674">
        <v>46.655320000000003</v>
      </c>
      <c r="N674">
        <v>0</v>
      </c>
    </row>
    <row r="675" spans="1:14" x14ac:dyDescent="0.35">
      <c r="A675">
        <v>1999</v>
      </c>
      <c r="B675">
        <v>9</v>
      </c>
      <c r="C675">
        <v>24</v>
      </c>
      <c r="F675" t="s">
        <v>737</v>
      </c>
      <c r="K675" t="b">
        <v>0</v>
      </c>
      <c r="L675">
        <v>-124.6061</v>
      </c>
      <c r="M675">
        <v>46.666499999999999</v>
      </c>
      <c r="N675">
        <v>0</v>
      </c>
    </row>
    <row r="676" spans="1:14" x14ac:dyDescent="0.35">
      <c r="A676">
        <v>1999</v>
      </c>
      <c r="B676">
        <v>9</v>
      </c>
      <c r="C676">
        <v>24</v>
      </c>
      <c r="F676" t="s">
        <v>694</v>
      </c>
      <c r="K676" t="b">
        <v>0</v>
      </c>
      <c r="L676">
        <v>-124.7664</v>
      </c>
      <c r="M676">
        <v>46.657150000000001</v>
      </c>
      <c r="N676">
        <v>0</v>
      </c>
    </row>
    <row r="677" spans="1:14" x14ac:dyDescent="0.35">
      <c r="A677">
        <v>1999</v>
      </c>
      <c r="B677">
        <v>9</v>
      </c>
      <c r="C677">
        <v>25</v>
      </c>
      <c r="F677" t="s">
        <v>234</v>
      </c>
      <c r="K677" t="b">
        <v>0</v>
      </c>
      <c r="L677">
        <v>-124.10169999999999</v>
      </c>
      <c r="M677">
        <v>46.165819999999997</v>
      </c>
      <c r="N677">
        <v>0</v>
      </c>
    </row>
    <row r="678" spans="1:14" x14ac:dyDescent="0.35">
      <c r="A678">
        <v>1999</v>
      </c>
      <c r="B678">
        <v>9</v>
      </c>
      <c r="C678">
        <v>25</v>
      </c>
      <c r="F678" t="s">
        <v>236</v>
      </c>
      <c r="K678" t="b">
        <v>0</v>
      </c>
      <c r="L678">
        <v>-124.1631</v>
      </c>
      <c r="M678">
        <v>46.16751</v>
      </c>
      <c r="N678">
        <v>0</v>
      </c>
    </row>
    <row r="679" spans="1:14" x14ac:dyDescent="0.35">
      <c r="A679">
        <v>1999</v>
      </c>
      <c r="B679">
        <v>9</v>
      </c>
      <c r="C679">
        <v>25</v>
      </c>
      <c r="F679" t="s">
        <v>644</v>
      </c>
      <c r="K679" t="b">
        <v>0</v>
      </c>
      <c r="L679">
        <v>-124.206</v>
      </c>
      <c r="M679">
        <v>46.167450000000002</v>
      </c>
      <c r="N679">
        <v>0</v>
      </c>
    </row>
    <row r="680" spans="1:14" x14ac:dyDescent="0.35">
      <c r="A680">
        <v>1999</v>
      </c>
      <c r="B680">
        <v>9</v>
      </c>
      <c r="C680">
        <v>25</v>
      </c>
      <c r="F680" t="s">
        <v>690</v>
      </c>
      <c r="K680" t="b">
        <v>0</v>
      </c>
      <c r="L680">
        <v>-124.3304</v>
      </c>
      <c r="M680">
        <v>46.176169999999999</v>
      </c>
      <c r="N680">
        <v>0</v>
      </c>
    </row>
    <row r="681" spans="1:14" x14ac:dyDescent="0.35">
      <c r="A681">
        <v>1999</v>
      </c>
      <c r="B681">
        <v>9</v>
      </c>
      <c r="C681">
        <v>25</v>
      </c>
      <c r="F681" t="s">
        <v>695</v>
      </c>
      <c r="K681" t="b">
        <v>0</v>
      </c>
      <c r="L681">
        <v>-124.4569</v>
      </c>
      <c r="M681">
        <v>46.169249999999998</v>
      </c>
      <c r="N681">
        <v>0</v>
      </c>
    </row>
    <row r="682" spans="1:14" x14ac:dyDescent="0.35">
      <c r="A682">
        <v>1999</v>
      </c>
      <c r="B682">
        <v>9</v>
      </c>
      <c r="C682">
        <v>25</v>
      </c>
      <c r="F682" t="s">
        <v>696</v>
      </c>
      <c r="K682" t="b">
        <v>0</v>
      </c>
      <c r="L682">
        <v>-124.5438</v>
      </c>
      <c r="M682">
        <v>46.16825</v>
      </c>
      <c r="N682">
        <v>0</v>
      </c>
    </row>
    <row r="683" spans="1:14" x14ac:dyDescent="0.35">
      <c r="A683">
        <v>1999</v>
      </c>
      <c r="B683">
        <v>9</v>
      </c>
      <c r="C683">
        <v>26</v>
      </c>
      <c r="F683" t="s">
        <v>721</v>
      </c>
      <c r="K683" t="b">
        <v>0</v>
      </c>
      <c r="L683">
        <v>-123.9849</v>
      </c>
      <c r="M683">
        <v>45.733919999999998</v>
      </c>
      <c r="N683">
        <v>0</v>
      </c>
    </row>
    <row r="684" spans="1:14" x14ac:dyDescent="0.35">
      <c r="A684">
        <v>1999</v>
      </c>
      <c r="B684">
        <v>9</v>
      </c>
      <c r="C684">
        <v>26</v>
      </c>
      <c r="F684" t="s">
        <v>697</v>
      </c>
      <c r="K684" t="b">
        <v>0</v>
      </c>
      <c r="L684">
        <v>-124.0213</v>
      </c>
      <c r="M684">
        <v>45.713999999999999</v>
      </c>
      <c r="N684">
        <v>0</v>
      </c>
    </row>
    <row r="685" spans="1:14" x14ac:dyDescent="0.35">
      <c r="A685">
        <v>1999</v>
      </c>
      <c r="B685">
        <v>9</v>
      </c>
      <c r="C685">
        <v>26</v>
      </c>
      <c r="F685" t="s">
        <v>698</v>
      </c>
      <c r="K685" t="b">
        <v>0</v>
      </c>
      <c r="L685">
        <v>-124.10939999999999</v>
      </c>
      <c r="M685">
        <v>45.723370000000003</v>
      </c>
      <c r="N685">
        <v>0</v>
      </c>
    </row>
    <row r="686" spans="1:14" x14ac:dyDescent="0.35">
      <c r="A686">
        <v>1999</v>
      </c>
      <c r="B686">
        <v>9</v>
      </c>
      <c r="C686">
        <v>26</v>
      </c>
      <c r="F686" t="s">
        <v>234</v>
      </c>
      <c r="K686" t="b">
        <v>1</v>
      </c>
      <c r="L686">
        <v>-124.09950000000001</v>
      </c>
      <c r="M686">
        <v>46.164589999999997</v>
      </c>
      <c r="N686">
        <v>0</v>
      </c>
    </row>
    <row r="687" spans="1:14" x14ac:dyDescent="0.35">
      <c r="A687">
        <v>1999</v>
      </c>
      <c r="B687">
        <v>9</v>
      </c>
      <c r="C687">
        <v>26</v>
      </c>
      <c r="F687" t="s">
        <v>236</v>
      </c>
      <c r="K687" t="b">
        <v>1</v>
      </c>
      <c r="L687">
        <v>-124.1536</v>
      </c>
      <c r="M687">
        <v>46.16187</v>
      </c>
      <c r="N687">
        <v>0</v>
      </c>
    </row>
    <row r="688" spans="1:14" x14ac:dyDescent="0.35">
      <c r="A688">
        <v>1999</v>
      </c>
      <c r="B688">
        <v>9</v>
      </c>
      <c r="C688">
        <v>27</v>
      </c>
      <c r="F688" t="s">
        <v>700</v>
      </c>
      <c r="K688" t="b">
        <v>0</v>
      </c>
      <c r="L688">
        <v>-124.29259999999999</v>
      </c>
      <c r="M688">
        <v>45.724980000000002</v>
      </c>
      <c r="N688">
        <v>0</v>
      </c>
    </row>
    <row r="689" spans="1:14" x14ac:dyDescent="0.35">
      <c r="A689">
        <v>1999</v>
      </c>
      <c r="B689">
        <v>9</v>
      </c>
      <c r="C689">
        <v>27</v>
      </c>
      <c r="F689" t="s">
        <v>738</v>
      </c>
      <c r="K689" t="b">
        <v>0</v>
      </c>
      <c r="L689">
        <v>-124.4147</v>
      </c>
      <c r="M689">
        <v>45.718969999999999</v>
      </c>
      <c r="N689">
        <v>0</v>
      </c>
    </row>
    <row r="690" spans="1:14" x14ac:dyDescent="0.35">
      <c r="A690">
        <v>1999</v>
      </c>
      <c r="B690">
        <v>9</v>
      </c>
      <c r="C690">
        <v>27</v>
      </c>
      <c r="F690" t="s">
        <v>645</v>
      </c>
      <c r="K690" t="b">
        <v>0</v>
      </c>
      <c r="L690">
        <v>-124.0072</v>
      </c>
      <c r="M690">
        <v>45.486330000000002</v>
      </c>
      <c r="N690">
        <v>3.8000028769999998</v>
      </c>
    </row>
    <row r="691" spans="1:14" x14ac:dyDescent="0.35">
      <c r="A691">
        <v>1999</v>
      </c>
      <c r="B691">
        <v>9</v>
      </c>
      <c r="C691">
        <v>27</v>
      </c>
      <c r="F691" t="s">
        <v>646</v>
      </c>
      <c r="K691" t="b">
        <v>0</v>
      </c>
      <c r="L691">
        <v>-124.0382</v>
      </c>
      <c r="M691">
        <v>45.474899999999998</v>
      </c>
      <c r="N691">
        <v>0</v>
      </c>
    </row>
    <row r="692" spans="1:14" x14ac:dyDescent="0.35">
      <c r="A692">
        <v>1999</v>
      </c>
      <c r="B692">
        <v>9</v>
      </c>
      <c r="C692">
        <v>27</v>
      </c>
      <c r="F692" t="s">
        <v>647</v>
      </c>
      <c r="K692" t="b">
        <v>0</v>
      </c>
      <c r="L692">
        <v>-124.0885</v>
      </c>
      <c r="M692">
        <v>45.473669999999998</v>
      </c>
      <c r="N692">
        <v>0</v>
      </c>
    </row>
    <row r="693" spans="1:14" x14ac:dyDescent="0.35">
      <c r="A693">
        <v>1999</v>
      </c>
      <c r="B693">
        <v>9</v>
      </c>
      <c r="C693">
        <v>28</v>
      </c>
      <c r="F693" t="s">
        <v>702</v>
      </c>
      <c r="K693" t="b">
        <v>0</v>
      </c>
      <c r="L693">
        <v>-124.0414</v>
      </c>
      <c r="M693">
        <v>45.033329999999999</v>
      </c>
      <c r="N693">
        <v>0</v>
      </c>
    </row>
    <row r="694" spans="1:14" x14ac:dyDescent="0.35">
      <c r="A694">
        <v>1999</v>
      </c>
      <c r="B694">
        <v>9</v>
      </c>
      <c r="C694">
        <v>28</v>
      </c>
      <c r="F694" t="s">
        <v>703</v>
      </c>
      <c r="K694" t="b">
        <v>0</v>
      </c>
      <c r="L694">
        <v>-124.0784</v>
      </c>
      <c r="M694">
        <v>45.062930000000001</v>
      </c>
      <c r="N694">
        <v>0</v>
      </c>
    </row>
    <row r="695" spans="1:14" x14ac:dyDescent="0.35">
      <c r="A695">
        <v>1999</v>
      </c>
      <c r="B695">
        <v>9</v>
      </c>
      <c r="C695">
        <v>28</v>
      </c>
      <c r="F695" t="s">
        <v>718</v>
      </c>
      <c r="K695" t="b">
        <v>0</v>
      </c>
      <c r="L695">
        <v>-124.2144</v>
      </c>
      <c r="M695">
        <v>45.490070000000003</v>
      </c>
      <c r="N695">
        <v>0</v>
      </c>
    </row>
    <row r="696" spans="1:14" x14ac:dyDescent="0.35">
      <c r="A696">
        <v>1999</v>
      </c>
      <c r="B696">
        <v>9</v>
      </c>
      <c r="C696">
        <v>28</v>
      </c>
      <c r="F696" t="s">
        <v>719</v>
      </c>
      <c r="K696" t="b">
        <v>0</v>
      </c>
      <c r="L696">
        <v>-124.32250000000001</v>
      </c>
      <c r="M696">
        <v>45.486280000000001</v>
      </c>
      <c r="N696">
        <v>0</v>
      </c>
    </row>
    <row r="697" spans="1:14" x14ac:dyDescent="0.35">
      <c r="A697">
        <v>1999</v>
      </c>
      <c r="B697">
        <v>9</v>
      </c>
      <c r="C697">
        <v>28</v>
      </c>
      <c r="F697" t="s">
        <v>720</v>
      </c>
      <c r="K697" t="b">
        <v>0</v>
      </c>
      <c r="L697">
        <v>-124.4461</v>
      </c>
      <c r="M697">
        <v>45.475450000000002</v>
      </c>
      <c r="N697">
        <v>0</v>
      </c>
    </row>
    <row r="698" spans="1:14" x14ac:dyDescent="0.35">
      <c r="A698">
        <v>1999</v>
      </c>
      <c r="B698">
        <v>9</v>
      </c>
      <c r="C698">
        <v>28</v>
      </c>
      <c r="F698" t="s">
        <v>739</v>
      </c>
      <c r="K698" t="b">
        <v>0</v>
      </c>
      <c r="L698">
        <v>-124.5633</v>
      </c>
      <c r="M698">
        <v>45.492249999999999</v>
      </c>
      <c r="N698">
        <v>0</v>
      </c>
    </row>
    <row r="699" spans="1:14" x14ac:dyDescent="0.35">
      <c r="A699">
        <v>1999</v>
      </c>
      <c r="B699">
        <v>9</v>
      </c>
      <c r="C699">
        <v>29</v>
      </c>
      <c r="F699" t="s">
        <v>704</v>
      </c>
      <c r="K699" t="b">
        <v>0</v>
      </c>
      <c r="L699">
        <v>-124.1319</v>
      </c>
      <c r="M699">
        <v>45.058030000000002</v>
      </c>
      <c r="N699">
        <v>0</v>
      </c>
    </row>
    <row r="700" spans="1:14" x14ac:dyDescent="0.35">
      <c r="A700">
        <v>1999</v>
      </c>
      <c r="B700">
        <v>9</v>
      </c>
      <c r="C700">
        <v>29</v>
      </c>
      <c r="F700" t="s">
        <v>705</v>
      </c>
      <c r="K700" t="b">
        <v>0</v>
      </c>
      <c r="L700">
        <v>-124.2393</v>
      </c>
      <c r="M700">
        <v>45.042839999999998</v>
      </c>
      <c r="N700">
        <v>0</v>
      </c>
    </row>
    <row r="701" spans="1:14" x14ac:dyDescent="0.35">
      <c r="A701">
        <v>1999</v>
      </c>
      <c r="B701">
        <v>9</v>
      </c>
      <c r="C701">
        <v>29</v>
      </c>
      <c r="F701" t="s">
        <v>706</v>
      </c>
      <c r="K701" t="b">
        <v>0</v>
      </c>
      <c r="L701">
        <v>-124.3349</v>
      </c>
      <c r="M701">
        <v>45.039569999999998</v>
      </c>
      <c r="N701">
        <v>0</v>
      </c>
    </row>
    <row r="702" spans="1:14" x14ac:dyDescent="0.35">
      <c r="A702">
        <v>1999</v>
      </c>
      <c r="B702">
        <v>9</v>
      </c>
      <c r="C702">
        <v>29</v>
      </c>
      <c r="F702" t="s">
        <v>238</v>
      </c>
      <c r="K702" t="b">
        <v>0</v>
      </c>
      <c r="L702">
        <v>-124.13</v>
      </c>
      <c r="M702">
        <v>44.672629999999998</v>
      </c>
      <c r="N702">
        <v>0</v>
      </c>
    </row>
    <row r="703" spans="1:14" x14ac:dyDescent="0.35">
      <c r="A703">
        <v>1999</v>
      </c>
      <c r="B703">
        <v>9</v>
      </c>
      <c r="C703">
        <v>29</v>
      </c>
      <c r="F703" t="s">
        <v>30</v>
      </c>
      <c r="K703" t="b">
        <v>0</v>
      </c>
      <c r="L703">
        <v>-124.1741</v>
      </c>
      <c r="M703">
        <v>44.67698</v>
      </c>
      <c r="N703">
        <v>0</v>
      </c>
    </row>
    <row r="704" spans="1:14" x14ac:dyDescent="0.35">
      <c r="A704">
        <v>1999</v>
      </c>
      <c r="B704">
        <v>9</v>
      </c>
      <c r="C704">
        <v>30</v>
      </c>
      <c r="F704" t="s">
        <v>740</v>
      </c>
      <c r="K704" t="b">
        <v>0</v>
      </c>
      <c r="L704">
        <v>-124.1446</v>
      </c>
      <c r="M704">
        <v>44.25488</v>
      </c>
      <c r="N704">
        <v>0</v>
      </c>
    </row>
    <row r="705" spans="1:14" x14ac:dyDescent="0.35">
      <c r="A705">
        <v>1999</v>
      </c>
      <c r="B705">
        <v>9</v>
      </c>
      <c r="C705">
        <v>30</v>
      </c>
      <c r="F705" t="s">
        <v>709</v>
      </c>
      <c r="K705" t="b">
        <v>0</v>
      </c>
      <c r="L705">
        <v>-124.20059999999999</v>
      </c>
      <c r="M705">
        <v>44.261020000000002</v>
      </c>
      <c r="N705">
        <v>0</v>
      </c>
    </row>
    <row r="706" spans="1:14" x14ac:dyDescent="0.35">
      <c r="A706">
        <v>1999</v>
      </c>
      <c r="B706">
        <v>9</v>
      </c>
      <c r="C706">
        <v>30</v>
      </c>
      <c r="F706" t="s">
        <v>714</v>
      </c>
      <c r="K706" t="b">
        <v>0</v>
      </c>
      <c r="L706">
        <v>-124.4059</v>
      </c>
      <c r="M706">
        <v>44.672229999999999</v>
      </c>
      <c r="N706">
        <v>0</v>
      </c>
    </row>
    <row r="707" spans="1:14" x14ac:dyDescent="0.35">
      <c r="A707">
        <v>1999</v>
      </c>
      <c r="B707">
        <v>9</v>
      </c>
      <c r="C707">
        <v>30</v>
      </c>
      <c r="F707" t="s">
        <v>715</v>
      </c>
      <c r="K707" t="b">
        <v>0</v>
      </c>
      <c r="L707">
        <v>-124.51690000000001</v>
      </c>
      <c r="M707">
        <v>44.676130000000001</v>
      </c>
      <c r="N707">
        <v>0</v>
      </c>
    </row>
    <row r="708" spans="1:14" x14ac:dyDescent="0.35">
      <c r="A708">
        <v>1999</v>
      </c>
      <c r="B708">
        <v>10</v>
      </c>
      <c r="C708">
        <v>1</v>
      </c>
      <c r="F708" t="s">
        <v>710</v>
      </c>
      <c r="K708" t="b">
        <v>0</v>
      </c>
      <c r="L708">
        <v>-124.3394</v>
      </c>
      <c r="M708">
        <v>44.256779999999999</v>
      </c>
      <c r="N708">
        <v>0</v>
      </c>
    </row>
    <row r="709" spans="1:14" x14ac:dyDescent="0.35">
      <c r="A709">
        <v>2000</v>
      </c>
      <c r="B709">
        <v>5</v>
      </c>
      <c r="C709">
        <v>22</v>
      </c>
      <c r="F709" t="s">
        <v>252</v>
      </c>
      <c r="K709" t="b">
        <v>0</v>
      </c>
      <c r="L709">
        <v>-124.3185</v>
      </c>
      <c r="M709">
        <v>47.00703</v>
      </c>
      <c r="N709">
        <v>0</v>
      </c>
    </row>
    <row r="710" spans="1:14" x14ac:dyDescent="0.35">
      <c r="A710">
        <v>2000</v>
      </c>
      <c r="B710">
        <v>5</v>
      </c>
      <c r="C710">
        <v>22</v>
      </c>
      <c r="F710" t="s">
        <v>231</v>
      </c>
      <c r="K710" t="b">
        <v>0</v>
      </c>
      <c r="L710">
        <v>-124.4162</v>
      </c>
      <c r="M710">
        <v>46.98648</v>
      </c>
      <c r="N710">
        <v>0</v>
      </c>
    </row>
    <row r="711" spans="1:14" x14ac:dyDescent="0.35">
      <c r="A711">
        <v>2000</v>
      </c>
      <c r="B711">
        <v>5</v>
      </c>
      <c r="C711">
        <v>22</v>
      </c>
      <c r="F711" t="s">
        <v>642</v>
      </c>
      <c r="K711" t="b">
        <v>0</v>
      </c>
      <c r="L711">
        <v>-124.5566</v>
      </c>
      <c r="M711">
        <v>47.011150000000001</v>
      </c>
      <c r="N711">
        <v>0</v>
      </c>
    </row>
    <row r="712" spans="1:14" x14ac:dyDescent="0.35">
      <c r="A712">
        <v>2000</v>
      </c>
      <c r="B712">
        <v>5</v>
      </c>
      <c r="C712">
        <v>22</v>
      </c>
      <c r="F712" t="s">
        <v>691</v>
      </c>
      <c r="K712" t="b">
        <v>0</v>
      </c>
      <c r="L712">
        <v>-124.6966</v>
      </c>
      <c r="M712">
        <v>46.98883</v>
      </c>
      <c r="N712">
        <v>0</v>
      </c>
    </row>
    <row r="713" spans="1:14" x14ac:dyDescent="0.35">
      <c r="A713">
        <v>2000</v>
      </c>
      <c r="B713">
        <v>5</v>
      </c>
      <c r="C713">
        <v>22</v>
      </c>
      <c r="F713" t="s">
        <v>692</v>
      </c>
      <c r="K713" t="b">
        <v>0</v>
      </c>
      <c r="L713">
        <v>-124.8109</v>
      </c>
      <c r="M713">
        <v>47.011650000000003</v>
      </c>
      <c r="N713">
        <v>0</v>
      </c>
    </row>
    <row r="714" spans="1:14" x14ac:dyDescent="0.35">
      <c r="A714">
        <v>2000</v>
      </c>
      <c r="B714">
        <v>5</v>
      </c>
      <c r="C714">
        <v>23</v>
      </c>
      <c r="F714" t="s">
        <v>645</v>
      </c>
      <c r="K714" t="b">
        <v>0</v>
      </c>
      <c r="L714">
        <v>-124.0119</v>
      </c>
      <c r="M714">
        <v>45.483649999999997</v>
      </c>
      <c r="N714">
        <v>0</v>
      </c>
    </row>
    <row r="715" spans="1:14" x14ac:dyDescent="0.35">
      <c r="A715">
        <v>2000</v>
      </c>
      <c r="B715">
        <v>5</v>
      </c>
      <c r="C715">
        <v>23</v>
      </c>
      <c r="F715" t="s">
        <v>646</v>
      </c>
      <c r="K715" t="b">
        <v>0</v>
      </c>
      <c r="L715">
        <v>-124.03749999999999</v>
      </c>
      <c r="M715">
        <v>45.494750000000003</v>
      </c>
      <c r="N715">
        <v>0</v>
      </c>
    </row>
    <row r="716" spans="1:14" x14ac:dyDescent="0.35">
      <c r="A716">
        <v>2000</v>
      </c>
      <c r="B716">
        <v>5</v>
      </c>
      <c r="C716">
        <v>23</v>
      </c>
      <c r="F716" t="s">
        <v>647</v>
      </c>
      <c r="K716" t="b">
        <v>0</v>
      </c>
      <c r="L716">
        <v>-124.095</v>
      </c>
      <c r="M716">
        <v>45.467370000000003</v>
      </c>
      <c r="N716">
        <v>0</v>
      </c>
    </row>
    <row r="717" spans="1:14" x14ac:dyDescent="0.35">
      <c r="A717">
        <v>2000</v>
      </c>
      <c r="B717">
        <v>5</v>
      </c>
      <c r="C717">
        <v>23</v>
      </c>
      <c r="F717" t="s">
        <v>718</v>
      </c>
      <c r="K717" t="b">
        <v>0</v>
      </c>
      <c r="L717">
        <v>-124.2026</v>
      </c>
      <c r="M717">
        <v>45.496369999999999</v>
      </c>
      <c r="N717">
        <v>0</v>
      </c>
    </row>
    <row r="718" spans="1:14" x14ac:dyDescent="0.35">
      <c r="A718">
        <v>2000</v>
      </c>
      <c r="B718">
        <v>5</v>
      </c>
      <c r="C718">
        <v>23</v>
      </c>
      <c r="F718" t="s">
        <v>719</v>
      </c>
      <c r="K718" t="b">
        <v>0</v>
      </c>
      <c r="L718">
        <v>-124.3233</v>
      </c>
      <c r="M718">
        <v>45.493250000000003</v>
      </c>
      <c r="N718">
        <v>0</v>
      </c>
    </row>
    <row r="719" spans="1:14" x14ac:dyDescent="0.35">
      <c r="A719">
        <v>2000</v>
      </c>
      <c r="B719">
        <v>5</v>
      </c>
      <c r="C719">
        <v>23</v>
      </c>
      <c r="F719" t="s">
        <v>720</v>
      </c>
      <c r="K719" t="b">
        <v>0</v>
      </c>
      <c r="L719">
        <v>-124.4529</v>
      </c>
      <c r="M719">
        <v>45.486849999999997</v>
      </c>
      <c r="N719">
        <v>0</v>
      </c>
    </row>
    <row r="720" spans="1:14" x14ac:dyDescent="0.35">
      <c r="A720">
        <v>2000</v>
      </c>
      <c r="B720">
        <v>5</v>
      </c>
      <c r="C720">
        <v>23</v>
      </c>
      <c r="F720" t="s">
        <v>739</v>
      </c>
      <c r="K720" t="b">
        <v>0</v>
      </c>
      <c r="L720">
        <v>-124.5622</v>
      </c>
      <c r="M720">
        <v>45.485900000000001</v>
      </c>
      <c r="N720">
        <v>0</v>
      </c>
    </row>
    <row r="721" spans="1:14" x14ac:dyDescent="0.35">
      <c r="A721">
        <v>2000</v>
      </c>
      <c r="B721">
        <v>5</v>
      </c>
      <c r="C721">
        <v>24</v>
      </c>
      <c r="F721" t="s">
        <v>234</v>
      </c>
      <c r="K721" t="b">
        <v>0</v>
      </c>
      <c r="L721">
        <v>-124.0791</v>
      </c>
      <c r="M721">
        <v>46.159370000000003</v>
      </c>
      <c r="N721">
        <v>0.35951536699999997</v>
      </c>
    </row>
    <row r="722" spans="1:14" x14ac:dyDescent="0.35">
      <c r="A722">
        <v>2000</v>
      </c>
      <c r="B722">
        <v>5</v>
      </c>
      <c r="C722">
        <v>24</v>
      </c>
      <c r="F722" t="s">
        <v>236</v>
      </c>
      <c r="K722" t="b">
        <v>0</v>
      </c>
      <c r="L722">
        <v>-124.16119999999999</v>
      </c>
      <c r="M722">
        <v>46.179319999999997</v>
      </c>
      <c r="N722">
        <v>0</v>
      </c>
    </row>
    <row r="723" spans="1:14" x14ac:dyDescent="0.35">
      <c r="A723">
        <v>2000</v>
      </c>
      <c r="B723">
        <v>5</v>
      </c>
      <c r="C723">
        <v>24</v>
      </c>
      <c r="F723" t="s">
        <v>644</v>
      </c>
      <c r="K723" t="b">
        <v>0</v>
      </c>
      <c r="L723">
        <v>-124.2165</v>
      </c>
      <c r="M723">
        <v>46.152279999999998</v>
      </c>
      <c r="N723">
        <v>0</v>
      </c>
    </row>
    <row r="724" spans="1:14" x14ac:dyDescent="0.35">
      <c r="A724">
        <v>2000</v>
      </c>
      <c r="B724">
        <v>5</v>
      </c>
      <c r="C724">
        <v>24</v>
      </c>
      <c r="F724" t="s">
        <v>690</v>
      </c>
      <c r="K724" t="b">
        <v>0</v>
      </c>
      <c r="L724">
        <v>-124.33620000000001</v>
      </c>
      <c r="M724">
        <v>46.192120000000003</v>
      </c>
      <c r="N724">
        <v>0</v>
      </c>
    </row>
    <row r="725" spans="1:14" x14ac:dyDescent="0.35">
      <c r="A725">
        <v>2000</v>
      </c>
      <c r="B725">
        <v>5</v>
      </c>
      <c r="C725">
        <v>24</v>
      </c>
      <c r="F725" t="s">
        <v>695</v>
      </c>
      <c r="K725" t="b">
        <v>0</v>
      </c>
      <c r="L725">
        <v>-124.4478</v>
      </c>
      <c r="M725">
        <v>46.169870000000003</v>
      </c>
      <c r="N725">
        <v>0</v>
      </c>
    </row>
    <row r="726" spans="1:14" x14ac:dyDescent="0.35">
      <c r="A726">
        <v>2000</v>
      </c>
      <c r="B726">
        <v>5</v>
      </c>
      <c r="C726">
        <v>24</v>
      </c>
      <c r="F726" t="s">
        <v>696</v>
      </c>
      <c r="K726" t="b">
        <v>0</v>
      </c>
      <c r="L726">
        <v>-124.5595</v>
      </c>
      <c r="M726">
        <v>46.172130000000003</v>
      </c>
      <c r="N726">
        <v>0</v>
      </c>
    </row>
    <row r="727" spans="1:14" x14ac:dyDescent="0.35">
      <c r="A727">
        <v>2000</v>
      </c>
      <c r="B727">
        <v>5</v>
      </c>
      <c r="C727">
        <v>24</v>
      </c>
      <c r="F727" t="s">
        <v>725</v>
      </c>
      <c r="K727" t="b">
        <v>0</v>
      </c>
      <c r="L727">
        <v>-124.6871</v>
      </c>
      <c r="M727">
        <v>46.172370000000001</v>
      </c>
      <c r="N727">
        <v>0</v>
      </c>
    </row>
    <row r="728" spans="1:14" x14ac:dyDescent="0.35">
      <c r="A728">
        <v>2000</v>
      </c>
      <c r="B728">
        <v>6</v>
      </c>
      <c r="C728">
        <v>17</v>
      </c>
      <c r="F728" t="s">
        <v>30</v>
      </c>
      <c r="K728" t="b">
        <v>0</v>
      </c>
      <c r="L728">
        <v>-124.18340000000001</v>
      </c>
      <c r="M728">
        <v>44.665700000000001</v>
      </c>
      <c r="N728">
        <v>0</v>
      </c>
    </row>
    <row r="729" spans="1:14" x14ac:dyDescent="0.35">
      <c r="A729">
        <v>2000</v>
      </c>
      <c r="B729">
        <v>6</v>
      </c>
      <c r="C729">
        <v>18</v>
      </c>
      <c r="F729" t="s">
        <v>238</v>
      </c>
      <c r="K729" t="b">
        <v>0</v>
      </c>
      <c r="L729">
        <v>-124.1347</v>
      </c>
      <c r="M729">
        <v>44.686129999999999</v>
      </c>
      <c r="N729">
        <v>7.4742212810000002</v>
      </c>
    </row>
    <row r="730" spans="1:14" x14ac:dyDescent="0.35">
      <c r="A730">
        <v>2000</v>
      </c>
      <c r="B730">
        <v>6</v>
      </c>
      <c r="C730">
        <v>18</v>
      </c>
      <c r="F730" t="s">
        <v>30</v>
      </c>
      <c r="K730" t="b">
        <v>1</v>
      </c>
      <c r="L730">
        <v>-124.2002</v>
      </c>
      <c r="M730">
        <v>44.672159999999998</v>
      </c>
      <c r="N730">
        <v>0.98025424000000005</v>
      </c>
    </row>
    <row r="731" spans="1:14" x14ac:dyDescent="0.35">
      <c r="A731">
        <v>2000</v>
      </c>
      <c r="B731">
        <v>6</v>
      </c>
      <c r="C731">
        <v>18</v>
      </c>
      <c r="F731" t="s">
        <v>648</v>
      </c>
      <c r="K731" t="b">
        <v>0</v>
      </c>
      <c r="L731">
        <v>-124.2899</v>
      </c>
      <c r="M731">
        <v>44.693159999999999</v>
      </c>
      <c r="N731">
        <v>0.428266174</v>
      </c>
    </row>
    <row r="732" spans="1:14" x14ac:dyDescent="0.35">
      <c r="A732">
        <v>2000</v>
      </c>
      <c r="B732">
        <v>6</v>
      </c>
      <c r="C732">
        <v>18</v>
      </c>
      <c r="F732" t="s">
        <v>714</v>
      </c>
      <c r="K732" t="b">
        <v>0</v>
      </c>
      <c r="L732">
        <v>-124.40170000000001</v>
      </c>
      <c r="M732">
        <v>44.64667</v>
      </c>
      <c r="N732">
        <v>0</v>
      </c>
    </row>
    <row r="733" spans="1:14" x14ac:dyDescent="0.35">
      <c r="A733">
        <v>2000</v>
      </c>
      <c r="B733">
        <v>6</v>
      </c>
      <c r="C733">
        <v>19</v>
      </c>
      <c r="F733" t="s">
        <v>645</v>
      </c>
      <c r="K733" t="b">
        <v>0</v>
      </c>
      <c r="L733">
        <v>-124.0167</v>
      </c>
      <c r="M733">
        <v>45.494999999999997</v>
      </c>
      <c r="N733">
        <v>0.207243387</v>
      </c>
    </row>
    <row r="734" spans="1:14" x14ac:dyDescent="0.35">
      <c r="A734">
        <v>2000</v>
      </c>
      <c r="B734">
        <v>6</v>
      </c>
      <c r="C734">
        <v>19</v>
      </c>
      <c r="F734" t="s">
        <v>646</v>
      </c>
      <c r="K734" t="b">
        <v>0</v>
      </c>
      <c r="L734">
        <v>-124.03830000000001</v>
      </c>
      <c r="M734">
        <v>45.5</v>
      </c>
      <c r="N734">
        <v>0</v>
      </c>
    </row>
    <row r="735" spans="1:14" x14ac:dyDescent="0.35">
      <c r="A735">
        <v>2000</v>
      </c>
      <c r="B735">
        <v>6</v>
      </c>
      <c r="C735">
        <v>19</v>
      </c>
      <c r="F735" t="s">
        <v>647</v>
      </c>
      <c r="K735" t="b">
        <v>0</v>
      </c>
      <c r="L735">
        <v>-124.09</v>
      </c>
      <c r="M735">
        <v>45.508339999999997</v>
      </c>
      <c r="N735">
        <v>0</v>
      </c>
    </row>
    <row r="736" spans="1:14" x14ac:dyDescent="0.35">
      <c r="A736">
        <v>2000</v>
      </c>
      <c r="B736">
        <v>6</v>
      </c>
      <c r="C736">
        <v>19</v>
      </c>
      <c r="F736" t="s">
        <v>718</v>
      </c>
      <c r="K736" t="b">
        <v>0</v>
      </c>
      <c r="L736">
        <v>-124.2067</v>
      </c>
      <c r="M736">
        <v>45.505000000000003</v>
      </c>
      <c r="N736">
        <v>0</v>
      </c>
    </row>
    <row r="737" spans="1:14" x14ac:dyDescent="0.35">
      <c r="A737">
        <v>2000</v>
      </c>
      <c r="B737">
        <v>6</v>
      </c>
      <c r="C737">
        <v>19</v>
      </c>
      <c r="F737" t="s">
        <v>719</v>
      </c>
      <c r="K737" t="b">
        <v>0</v>
      </c>
      <c r="L737">
        <v>-124.3267</v>
      </c>
      <c r="M737">
        <v>45.5</v>
      </c>
      <c r="N737">
        <v>0</v>
      </c>
    </row>
    <row r="738" spans="1:14" x14ac:dyDescent="0.35">
      <c r="A738">
        <v>2000</v>
      </c>
      <c r="B738">
        <v>6</v>
      </c>
      <c r="C738">
        <v>20</v>
      </c>
      <c r="F738" t="s">
        <v>234</v>
      </c>
      <c r="K738" t="b">
        <v>0</v>
      </c>
      <c r="L738">
        <v>-124.12</v>
      </c>
      <c r="M738">
        <v>46.178330000000003</v>
      </c>
      <c r="N738">
        <v>0</v>
      </c>
    </row>
    <row r="739" spans="1:14" x14ac:dyDescent="0.35">
      <c r="A739">
        <v>2000</v>
      </c>
      <c r="B739">
        <v>6</v>
      </c>
      <c r="C739">
        <v>20</v>
      </c>
      <c r="F739" t="s">
        <v>236</v>
      </c>
      <c r="K739" t="b">
        <v>0</v>
      </c>
      <c r="L739">
        <v>-124.1733</v>
      </c>
      <c r="M739">
        <v>46.178330000000003</v>
      </c>
      <c r="N739">
        <v>0</v>
      </c>
    </row>
    <row r="740" spans="1:14" x14ac:dyDescent="0.35">
      <c r="A740">
        <v>2000</v>
      </c>
      <c r="B740">
        <v>6</v>
      </c>
      <c r="C740">
        <v>20</v>
      </c>
      <c r="F740" t="s">
        <v>644</v>
      </c>
      <c r="K740" t="b">
        <v>0</v>
      </c>
      <c r="L740">
        <v>-124.2133</v>
      </c>
      <c r="M740">
        <v>46.181669999999997</v>
      </c>
      <c r="N740">
        <v>0</v>
      </c>
    </row>
    <row r="741" spans="1:14" x14ac:dyDescent="0.35">
      <c r="A741">
        <v>2000</v>
      </c>
      <c r="B741">
        <v>6</v>
      </c>
      <c r="C741">
        <v>20</v>
      </c>
      <c r="F741" t="s">
        <v>690</v>
      </c>
      <c r="K741" t="b">
        <v>0</v>
      </c>
      <c r="L741">
        <v>-124.33</v>
      </c>
      <c r="M741">
        <v>46.183329999999998</v>
      </c>
      <c r="N741">
        <v>0</v>
      </c>
    </row>
    <row r="742" spans="1:14" x14ac:dyDescent="0.35">
      <c r="A742">
        <v>2000</v>
      </c>
      <c r="B742">
        <v>6</v>
      </c>
      <c r="C742">
        <v>20</v>
      </c>
      <c r="F742" t="s">
        <v>695</v>
      </c>
      <c r="K742" t="b">
        <v>0</v>
      </c>
      <c r="L742">
        <v>-124.4533</v>
      </c>
      <c r="M742">
        <v>46.168329999999997</v>
      </c>
      <c r="N742">
        <v>0</v>
      </c>
    </row>
    <row r="743" spans="1:14" x14ac:dyDescent="0.35">
      <c r="A743">
        <v>2000</v>
      </c>
      <c r="B743">
        <v>6</v>
      </c>
      <c r="C743">
        <v>21</v>
      </c>
      <c r="F743" t="s">
        <v>741</v>
      </c>
      <c r="K743" t="b">
        <v>1</v>
      </c>
      <c r="L743">
        <v>-124.1585</v>
      </c>
      <c r="M743">
        <v>46.148870000000002</v>
      </c>
      <c r="N743">
        <v>0</v>
      </c>
    </row>
    <row r="744" spans="1:14" x14ac:dyDescent="0.35">
      <c r="A744">
        <v>2000</v>
      </c>
      <c r="B744">
        <v>6</v>
      </c>
      <c r="C744">
        <v>21</v>
      </c>
      <c r="F744" t="s">
        <v>741</v>
      </c>
      <c r="K744" t="b">
        <v>1</v>
      </c>
      <c r="L744">
        <v>-124.182</v>
      </c>
      <c r="M744">
        <v>46.145580000000002</v>
      </c>
      <c r="N744">
        <v>0.55108520699999997</v>
      </c>
    </row>
    <row r="745" spans="1:14" x14ac:dyDescent="0.35">
      <c r="A745">
        <v>2000</v>
      </c>
      <c r="B745">
        <v>6</v>
      </c>
      <c r="C745">
        <v>21</v>
      </c>
      <c r="F745" t="s">
        <v>741</v>
      </c>
      <c r="K745" t="b">
        <v>1</v>
      </c>
      <c r="L745">
        <v>-124.1653</v>
      </c>
      <c r="M745">
        <v>46.152670000000001</v>
      </c>
      <c r="N745">
        <v>0</v>
      </c>
    </row>
    <row r="746" spans="1:14" x14ac:dyDescent="0.35">
      <c r="A746">
        <v>2000</v>
      </c>
      <c r="B746">
        <v>6</v>
      </c>
      <c r="C746">
        <v>21</v>
      </c>
      <c r="F746" t="s">
        <v>696</v>
      </c>
      <c r="K746" t="b">
        <v>0</v>
      </c>
      <c r="L746">
        <v>-124.5583</v>
      </c>
      <c r="M746">
        <v>46.178330000000003</v>
      </c>
      <c r="N746">
        <v>0</v>
      </c>
    </row>
    <row r="747" spans="1:14" x14ac:dyDescent="0.35">
      <c r="A747">
        <v>2000</v>
      </c>
      <c r="B747">
        <v>6</v>
      </c>
      <c r="C747">
        <v>21</v>
      </c>
      <c r="F747" t="s">
        <v>725</v>
      </c>
      <c r="K747" t="b">
        <v>0</v>
      </c>
      <c r="L747">
        <v>-124.69</v>
      </c>
      <c r="M747">
        <v>46.188330000000001</v>
      </c>
      <c r="N747">
        <v>0</v>
      </c>
    </row>
    <row r="748" spans="1:14" x14ac:dyDescent="0.35">
      <c r="A748">
        <v>2000</v>
      </c>
      <c r="B748">
        <v>6</v>
      </c>
      <c r="C748">
        <v>22</v>
      </c>
      <c r="F748" t="s">
        <v>741</v>
      </c>
      <c r="K748" t="b">
        <v>1</v>
      </c>
      <c r="L748">
        <v>-124.1619</v>
      </c>
      <c r="M748">
        <v>46.153300000000002</v>
      </c>
      <c r="N748">
        <v>0</v>
      </c>
    </row>
    <row r="749" spans="1:14" x14ac:dyDescent="0.35">
      <c r="A749">
        <v>2000</v>
      </c>
      <c r="B749">
        <v>6</v>
      </c>
      <c r="C749">
        <v>22</v>
      </c>
      <c r="F749" t="s">
        <v>741</v>
      </c>
      <c r="K749" t="b">
        <v>1</v>
      </c>
      <c r="L749">
        <v>-124.1823</v>
      </c>
      <c r="M749">
        <v>46.143569999999997</v>
      </c>
      <c r="N749">
        <v>0</v>
      </c>
    </row>
    <row r="750" spans="1:14" x14ac:dyDescent="0.35">
      <c r="A750">
        <v>2000</v>
      </c>
      <c r="B750">
        <v>6</v>
      </c>
      <c r="C750">
        <v>22</v>
      </c>
      <c r="F750" t="s">
        <v>741</v>
      </c>
      <c r="K750" t="b">
        <v>1</v>
      </c>
      <c r="L750">
        <v>-124.16030000000001</v>
      </c>
      <c r="M750">
        <v>46.162019999999998</v>
      </c>
      <c r="N750">
        <v>0</v>
      </c>
    </row>
    <row r="751" spans="1:14" x14ac:dyDescent="0.35">
      <c r="A751">
        <v>2000</v>
      </c>
      <c r="B751">
        <v>6</v>
      </c>
      <c r="C751">
        <v>22</v>
      </c>
      <c r="F751" t="s">
        <v>741</v>
      </c>
      <c r="K751" t="b">
        <v>1</v>
      </c>
      <c r="L751">
        <v>-124.18170000000001</v>
      </c>
      <c r="M751">
        <v>46.154420000000002</v>
      </c>
      <c r="N751">
        <v>0</v>
      </c>
    </row>
    <row r="752" spans="1:14" x14ac:dyDescent="0.35">
      <c r="A752">
        <v>2000</v>
      </c>
      <c r="B752">
        <v>6</v>
      </c>
      <c r="C752">
        <v>22</v>
      </c>
      <c r="F752" t="s">
        <v>695</v>
      </c>
      <c r="K752" t="b">
        <v>1</v>
      </c>
      <c r="L752">
        <v>-124.4631</v>
      </c>
      <c r="M752">
        <v>46.1541</v>
      </c>
      <c r="N752">
        <v>0</v>
      </c>
    </row>
    <row r="753" spans="1:14" x14ac:dyDescent="0.35">
      <c r="A753">
        <v>2000</v>
      </c>
      <c r="B753">
        <v>6</v>
      </c>
      <c r="C753">
        <v>22</v>
      </c>
      <c r="F753" t="s">
        <v>695</v>
      </c>
      <c r="K753" t="b">
        <v>1</v>
      </c>
      <c r="L753">
        <v>-124.4525</v>
      </c>
      <c r="M753">
        <v>46.164670000000001</v>
      </c>
      <c r="N753">
        <v>0</v>
      </c>
    </row>
    <row r="754" spans="1:14" x14ac:dyDescent="0.35">
      <c r="A754">
        <v>2000</v>
      </c>
      <c r="B754">
        <v>6</v>
      </c>
      <c r="C754">
        <v>23</v>
      </c>
      <c r="F754" t="s">
        <v>695</v>
      </c>
      <c r="K754" t="b">
        <v>1</v>
      </c>
      <c r="L754">
        <v>-124.43810000000001</v>
      </c>
      <c r="M754">
        <v>46.154400000000003</v>
      </c>
      <c r="N754">
        <v>0</v>
      </c>
    </row>
    <row r="755" spans="1:14" x14ac:dyDescent="0.35">
      <c r="A755">
        <v>2000</v>
      </c>
      <c r="B755">
        <v>6</v>
      </c>
      <c r="C755">
        <v>23</v>
      </c>
      <c r="F755" t="s">
        <v>695</v>
      </c>
      <c r="K755" t="b">
        <v>1</v>
      </c>
      <c r="L755">
        <v>-124.4383</v>
      </c>
      <c r="M755">
        <v>46.163519999999998</v>
      </c>
      <c r="N755">
        <v>1.0694489700000001</v>
      </c>
    </row>
    <row r="756" spans="1:14" x14ac:dyDescent="0.35">
      <c r="A756">
        <v>2000</v>
      </c>
      <c r="B756">
        <v>6</v>
      </c>
      <c r="C756">
        <v>23</v>
      </c>
      <c r="F756" t="s">
        <v>695</v>
      </c>
      <c r="K756" t="b">
        <v>1</v>
      </c>
      <c r="L756">
        <v>-124.4457</v>
      </c>
      <c r="M756">
        <v>46.157710000000002</v>
      </c>
      <c r="N756">
        <v>0</v>
      </c>
    </row>
    <row r="757" spans="1:14" x14ac:dyDescent="0.35">
      <c r="A757">
        <v>2000</v>
      </c>
      <c r="B757">
        <v>6</v>
      </c>
      <c r="C757">
        <v>24</v>
      </c>
      <c r="F757" t="s">
        <v>252</v>
      </c>
      <c r="K757" t="b">
        <v>0</v>
      </c>
      <c r="L757">
        <v>-124.3142</v>
      </c>
      <c r="M757">
        <v>47.019660000000002</v>
      </c>
      <c r="N757">
        <v>0</v>
      </c>
    </row>
    <row r="758" spans="1:14" x14ac:dyDescent="0.35">
      <c r="A758">
        <v>2000</v>
      </c>
      <c r="B758">
        <v>6</v>
      </c>
      <c r="C758">
        <v>24</v>
      </c>
      <c r="F758" t="s">
        <v>231</v>
      </c>
      <c r="K758" t="b">
        <v>0</v>
      </c>
      <c r="L758">
        <v>-124.41330000000001</v>
      </c>
      <c r="M758">
        <v>47.018329999999999</v>
      </c>
      <c r="N758">
        <v>1.3202038490000001</v>
      </c>
    </row>
    <row r="759" spans="1:14" x14ac:dyDescent="0.35">
      <c r="A759">
        <v>2000</v>
      </c>
      <c r="B759">
        <v>6</v>
      </c>
      <c r="C759">
        <v>24</v>
      </c>
      <c r="F759" t="s">
        <v>642</v>
      </c>
      <c r="K759" t="b">
        <v>0</v>
      </c>
      <c r="L759">
        <v>-124.55329999999999</v>
      </c>
      <c r="M759">
        <v>47.013330000000003</v>
      </c>
      <c r="N759">
        <v>0</v>
      </c>
    </row>
    <row r="760" spans="1:14" x14ac:dyDescent="0.35">
      <c r="A760">
        <v>2000</v>
      </c>
      <c r="B760">
        <v>6</v>
      </c>
      <c r="C760">
        <v>24</v>
      </c>
      <c r="F760" t="s">
        <v>691</v>
      </c>
      <c r="K760" t="b">
        <v>0</v>
      </c>
      <c r="L760">
        <v>-124.6942</v>
      </c>
      <c r="M760">
        <v>47.016500000000001</v>
      </c>
      <c r="N760">
        <v>0</v>
      </c>
    </row>
    <row r="761" spans="1:14" x14ac:dyDescent="0.35">
      <c r="A761">
        <v>2000</v>
      </c>
      <c r="B761">
        <v>6</v>
      </c>
      <c r="C761">
        <v>24</v>
      </c>
      <c r="F761" t="s">
        <v>692</v>
      </c>
      <c r="K761" t="b">
        <v>0</v>
      </c>
      <c r="L761">
        <v>-124.8117</v>
      </c>
      <c r="M761">
        <v>47.016669999999998</v>
      </c>
      <c r="N761">
        <v>0</v>
      </c>
    </row>
    <row r="762" spans="1:14" x14ac:dyDescent="0.35">
      <c r="A762">
        <v>2000</v>
      </c>
      <c r="B762">
        <v>6</v>
      </c>
      <c r="C762">
        <v>24</v>
      </c>
      <c r="F762" t="s">
        <v>733</v>
      </c>
      <c r="K762" t="b">
        <v>0</v>
      </c>
      <c r="L762">
        <v>-124.9297</v>
      </c>
      <c r="M762">
        <v>47.006500000000003</v>
      </c>
      <c r="N762">
        <v>0.31520499899999999</v>
      </c>
    </row>
    <row r="763" spans="1:14" x14ac:dyDescent="0.35">
      <c r="A763">
        <v>2000</v>
      </c>
      <c r="B763">
        <v>6</v>
      </c>
      <c r="C763">
        <v>25</v>
      </c>
      <c r="F763" t="s">
        <v>637</v>
      </c>
      <c r="K763" t="b">
        <v>0</v>
      </c>
      <c r="L763">
        <v>-124.71729999999999</v>
      </c>
      <c r="M763">
        <v>47.871670000000002</v>
      </c>
      <c r="N763">
        <v>0</v>
      </c>
    </row>
    <row r="764" spans="1:14" x14ac:dyDescent="0.35">
      <c r="A764">
        <v>2000</v>
      </c>
      <c r="B764">
        <v>6</v>
      </c>
      <c r="C764">
        <v>25</v>
      </c>
      <c r="F764" t="s">
        <v>638</v>
      </c>
      <c r="K764" t="b">
        <v>0</v>
      </c>
      <c r="L764">
        <v>-124.79519999999999</v>
      </c>
      <c r="M764">
        <v>47.925829999999998</v>
      </c>
      <c r="N764">
        <v>0</v>
      </c>
    </row>
    <row r="765" spans="1:14" x14ac:dyDescent="0.35">
      <c r="A765">
        <v>2000</v>
      </c>
      <c r="B765">
        <v>6</v>
      </c>
      <c r="C765">
        <v>25</v>
      </c>
      <c r="F765" t="s">
        <v>257</v>
      </c>
      <c r="K765" t="b">
        <v>0</v>
      </c>
      <c r="L765">
        <v>-124.8733</v>
      </c>
      <c r="M765">
        <v>47.918329999999997</v>
      </c>
      <c r="N765">
        <v>0</v>
      </c>
    </row>
    <row r="766" spans="1:14" x14ac:dyDescent="0.35">
      <c r="A766">
        <v>2000</v>
      </c>
      <c r="B766">
        <v>6</v>
      </c>
      <c r="C766">
        <v>25</v>
      </c>
      <c r="F766" t="s">
        <v>722</v>
      </c>
      <c r="K766" t="b">
        <v>0</v>
      </c>
      <c r="L766">
        <v>-124.96</v>
      </c>
      <c r="M766">
        <v>47.926670000000001</v>
      </c>
      <c r="N766">
        <v>0</v>
      </c>
    </row>
    <row r="767" spans="1:14" x14ac:dyDescent="0.35">
      <c r="A767">
        <v>2000</v>
      </c>
      <c r="B767">
        <v>6</v>
      </c>
      <c r="C767">
        <v>25</v>
      </c>
      <c r="F767" t="s">
        <v>723</v>
      </c>
      <c r="K767" t="b">
        <v>0</v>
      </c>
      <c r="L767">
        <v>-125.08499999999999</v>
      </c>
      <c r="M767">
        <v>47.936669999999999</v>
      </c>
      <c r="N767">
        <v>0</v>
      </c>
    </row>
    <row r="768" spans="1:14" x14ac:dyDescent="0.35">
      <c r="A768">
        <v>2000</v>
      </c>
      <c r="B768">
        <v>9</v>
      </c>
      <c r="C768">
        <v>19</v>
      </c>
      <c r="F768" t="s">
        <v>637</v>
      </c>
      <c r="K768" t="b">
        <v>0</v>
      </c>
      <c r="L768">
        <v>-124.75149999999999</v>
      </c>
      <c r="M768">
        <v>47.916499999999999</v>
      </c>
      <c r="N768">
        <v>0</v>
      </c>
    </row>
    <row r="769" spans="1:14" x14ac:dyDescent="0.35">
      <c r="A769">
        <v>2000</v>
      </c>
      <c r="B769">
        <v>9</v>
      </c>
      <c r="C769">
        <v>19</v>
      </c>
      <c r="F769" t="s">
        <v>638</v>
      </c>
      <c r="K769" t="b">
        <v>0</v>
      </c>
      <c r="L769">
        <v>-124.79179999999999</v>
      </c>
      <c r="M769">
        <v>47.919670000000004</v>
      </c>
      <c r="N769">
        <v>0</v>
      </c>
    </row>
    <row r="770" spans="1:14" x14ac:dyDescent="0.35">
      <c r="A770">
        <v>2000</v>
      </c>
      <c r="B770">
        <v>9</v>
      </c>
      <c r="C770">
        <v>19</v>
      </c>
      <c r="F770" t="s">
        <v>257</v>
      </c>
      <c r="K770" t="b">
        <v>0</v>
      </c>
      <c r="L770">
        <v>-124.87430000000001</v>
      </c>
      <c r="M770">
        <v>47.914000000000001</v>
      </c>
      <c r="N770">
        <v>0</v>
      </c>
    </row>
    <row r="771" spans="1:14" x14ac:dyDescent="0.35">
      <c r="A771">
        <v>2000</v>
      </c>
      <c r="B771">
        <v>9</v>
      </c>
      <c r="C771">
        <v>19</v>
      </c>
      <c r="F771" t="s">
        <v>722</v>
      </c>
      <c r="K771" t="b">
        <v>0</v>
      </c>
      <c r="L771">
        <v>-124.9653</v>
      </c>
      <c r="M771">
        <v>47.918500000000002</v>
      </c>
      <c r="N771">
        <v>0</v>
      </c>
    </row>
    <row r="772" spans="1:14" x14ac:dyDescent="0.35">
      <c r="A772">
        <v>2000</v>
      </c>
      <c r="B772">
        <v>9</v>
      </c>
      <c r="C772">
        <v>19</v>
      </c>
      <c r="F772" t="s">
        <v>731</v>
      </c>
      <c r="K772" t="b">
        <v>0</v>
      </c>
      <c r="L772">
        <v>-125.19370000000001</v>
      </c>
      <c r="M772">
        <v>47.92633</v>
      </c>
      <c r="N772">
        <v>0</v>
      </c>
    </row>
    <row r="773" spans="1:14" x14ac:dyDescent="0.35">
      <c r="A773">
        <v>2000</v>
      </c>
      <c r="B773">
        <v>9</v>
      </c>
      <c r="C773">
        <v>20</v>
      </c>
      <c r="F773" t="s">
        <v>252</v>
      </c>
      <c r="K773" t="b">
        <v>0</v>
      </c>
      <c r="L773">
        <v>-124.3233</v>
      </c>
      <c r="M773">
        <v>47.007669999999997</v>
      </c>
      <c r="N773">
        <v>0</v>
      </c>
    </row>
    <row r="774" spans="1:14" x14ac:dyDescent="0.35">
      <c r="A774">
        <v>2000</v>
      </c>
      <c r="B774">
        <v>9</v>
      </c>
      <c r="C774">
        <v>20</v>
      </c>
      <c r="F774" t="s">
        <v>231</v>
      </c>
      <c r="K774" t="b">
        <v>0</v>
      </c>
      <c r="L774">
        <v>-124.4177</v>
      </c>
      <c r="M774">
        <v>47.013669999999998</v>
      </c>
      <c r="N774">
        <v>0</v>
      </c>
    </row>
    <row r="775" spans="1:14" x14ac:dyDescent="0.35">
      <c r="A775">
        <v>2000</v>
      </c>
      <c r="B775">
        <v>9</v>
      </c>
      <c r="C775">
        <v>20</v>
      </c>
      <c r="F775" t="s">
        <v>642</v>
      </c>
      <c r="K775" t="b">
        <v>0</v>
      </c>
      <c r="L775">
        <v>-124.5548</v>
      </c>
      <c r="M775">
        <v>46.987000000000002</v>
      </c>
      <c r="N775">
        <v>0</v>
      </c>
    </row>
    <row r="776" spans="1:14" x14ac:dyDescent="0.35">
      <c r="A776">
        <v>2000</v>
      </c>
      <c r="B776">
        <v>9</v>
      </c>
      <c r="C776">
        <v>20</v>
      </c>
      <c r="F776" t="s">
        <v>691</v>
      </c>
      <c r="K776" t="b">
        <v>0</v>
      </c>
      <c r="L776">
        <v>-124.69119999999999</v>
      </c>
      <c r="M776">
        <v>46.988169999999997</v>
      </c>
      <c r="N776">
        <v>0</v>
      </c>
    </row>
    <row r="777" spans="1:14" x14ac:dyDescent="0.35">
      <c r="A777">
        <v>2000</v>
      </c>
      <c r="B777">
        <v>9</v>
      </c>
      <c r="C777">
        <v>20</v>
      </c>
      <c r="F777" t="s">
        <v>692</v>
      </c>
      <c r="K777" t="b">
        <v>0</v>
      </c>
      <c r="L777">
        <v>-124.81570000000001</v>
      </c>
      <c r="M777">
        <v>47.012500000000003</v>
      </c>
      <c r="N777">
        <v>0</v>
      </c>
    </row>
    <row r="778" spans="1:14" x14ac:dyDescent="0.35">
      <c r="A778">
        <v>2000</v>
      </c>
      <c r="B778">
        <v>9</v>
      </c>
      <c r="C778">
        <v>20</v>
      </c>
      <c r="F778" t="s">
        <v>733</v>
      </c>
      <c r="K778" t="b">
        <v>0</v>
      </c>
      <c r="L778">
        <v>-124.9387</v>
      </c>
      <c r="M778">
        <v>47.005499999999998</v>
      </c>
      <c r="N778">
        <v>0</v>
      </c>
    </row>
    <row r="779" spans="1:14" x14ac:dyDescent="0.35">
      <c r="A779">
        <v>2000</v>
      </c>
      <c r="B779">
        <v>9</v>
      </c>
      <c r="C779">
        <v>21</v>
      </c>
      <c r="F779" t="s">
        <v>236</v>
      </c>
      <c r="K779" t="b">
        <v>0</v>
      </c>
      <c r="L779">
        <v>-124.1602</v>
      </c>
      <c r="M779">
        <v>46.164670000000001</v>
      </c>
      <c r="N779">
        <v>0</v>
      </c>
    </row>
    <row r="780" spans="1:14" x14ac:dyDescent="0.35">
      <c r="A780">
        <v>2000</v>
      </c>
      <c r="B780">
        <v>9</v>
      </c>
      <c r="C780">
        <v>21</v>
      </c>
      <c r="F780" t="s">
        <v>644</v>
      </c>
      <c r="K780" t="b">
        <v>0</v>
      </c>
      <c r="L780">
        <v>-124.2243</v>
      </c>
      <c r="M780">
        <v>46.174840000000003</v>
      </c>
      <c r="N780">
        <v>0</v>
      </c>
    </row>
    <row r="781" spans="1:14" x14ac:dyDescent="0.35">
      <c r="A781">
        <v>2000</v>
      </c>
      <c r="B781">
        <v>9</v>
      </c>
      <c r="C781">
        <v>21</v>
      </c>
      <c r="F781" t="s">
        <v>690</v>
      </c>
      <c r="K781" t="b">
        <v>0</v>
      </c>
      <c r="L781">
        <v>-124.34220000000001</v>
      </c>
      <c r="M781">
        <v>46.180169999999997</v>
      </c>
      <c r="N781">
        <v>0</v>
      </c>
    </row>
    <row r="782" spans="1:14" x14ac:dyDescent="0.35">
      <c r="A782">
        <v>2000</v>
      </c>
      <c r="B782">
        <v>9</v>
      </c>
      <c r="C782">
        <v>21</v>
      </c>
      <c r="F782" t="s">
        <v>695</v>
      </c>
      <c r="K782" t="b">
        <v>0</v>
      </c>
      <c r="L782">
        <v>-124.4392</v>
      </c>
      <c r="M782">
        <v>46.156669999999998</v>
      </c>
      <c r="N782">
        <v>0</v>
      </c>
    </row>
    <row r="783" spans="1:14" x14ac:dyDescent="0.35">
      <c r="A783">
        <v>2000</v>
      </c>
      <c r="B783">
        <v>9</v>
      </c>
      <c r="C783">
        <v>21</v>
      </c>
      <c r="F783" t="s">
        <v>696</v>
      </c>
      <c r="K783" t="b">
        <v>0</v>
      </c>
      <c r="L783">
        <v>-124.5645</v>
      </c>
      <c r="M783">
        <v>46.181170000000002</v>
      </c>
      <c r="N783">
        <v>0</v>
      </c>
    </row>
    <row r="784" spans="1:14" x14ac:dyDescent="0.35">
      <c r="A784">
        <v>2000</v>
      </c>
      <c r="B784">
        <v>9</v>
      </c>
      <c r="C784">
        <v>22</v>
      </c>
      <c r="F784" t="s">
        <v>645</v>
      </c>
      <c r="K784" t="b">
        <v>0</v>
      </c>
      <c r="L784">
        <v>-124.0108</v>
      </c>
      <c r="M784">
        <v>45.508830000000003</v>
      </c>
      <c r="N784">
        <v>0</v>
      </c>
    </row>
    <row r="785" spans="1:14" x14ac:dyDescent="0.35">
      <c r="A785">
        <v>2000</v>
      </c>
      <c r="B785">
        <v>9</v>
      </c>
      <c r="C785">
        <v>22</v>
      </c>
      <c r="F785" t="s">
        <v>646</v>
      </c>
      <c r="K785" t="b">
        <v>0</v>
      </c>
      <c r="L785">
        <v>-124.039</v>
      </c>
      <c r="M785">
        <v>45.474330000000002</v>
      </c>
      <c r="N785">
        <v>0</v>
      </c>
    </row>
    <row r="786" spans="1:14" x14ac:dyDescent="0.35">
      <c r="A786">
        <v>2000</v>
      </c>
      <c r="B786">
        <v>9</v>
      </c>
      <c r="C786">
        <v>22</v>
      </c>
      <c r="F786" t="s">
        <v>647</v>
      </c>
      <c r="K786" t="b">
        <v>0</v>
      </c>
      <c r="L786">
        <v>-124.0947</v>
      </c>
      <c r="M786">
        <v>45.498330000000003</v>
      </c>
      <c r="N786">
        <v>0</v>
      </c>
    </row>
    <row r="787" spans="1:14" x14ac:dyDescent="0.35">
      <c r="A787">
        <v>2000</v>
      </c>
      <c r="B787">
        <v>9</v>
      </c>
      <c r="C787">
        <v>22</v>
      </c>
      <c r="F787" t="s">
        <v>718</v>
      </c>
      <c r="K787" t="b">
        <v>0</v>
      </c>
      <c r="L787">
        <v>-124.2063</v>
      </c>
      <c r="M787">
        <v>45.497169999999997</v>
      </c>
      <c r="N787">
        <v>0</v>
      </c>
    </row>
    <row r="788" spans="1:14" x14ac:dyDescent="0.35">
      <c r="A788">
        <v>2000</v>
      </c>
      <c r="B788">
        <v>9</v>
      </c>
      <c r="C788">
        <v>22</v>
      </c>
      <c r="F788" t="s">
        <v>719</v>
      </c>
      <c r="K788" t="b">
        <v>0</v>
      </c>
      <c r="L788">
        <v>-124.3228</v>
      </c>
      <c r="M788">
        <v>45.495829999999998</v>
      </c>
      <c r="N788">
        <v>0</v>
      </c>
    </row>
    <row r="789" spans="1:14" x14ac:dyDescent="0.35">
      <c r="A789">
        <v>2000</v>
      </c>
      <c r="B789">
        <v>9</v>
      </c>
      <c r="C789">
        <v>22</v>
      </c>
      <c r="F789" t="s">
        <v>720</v>
      </c>
      <c r="K789" t="b">
        <v>0</v>
      </c>
      <c r="L789">
        <v>-124.4515</v>
      </c>
      <c r="M789">
        <v>45.497329999999998</v>
      </c>
      <c r="N789">
        <v>0</v>
      </c>
    </row>
    <row r="790" spans="1:14" x14ac:dyDescent="0.35">
      <c r="A790">
        <v>2000</v>
      </c>
      <c r="B790">
        <v>9</v>
      </c>
      <c r="C790">
        <v>23</v>
      </c>
      <c r="F790" t="s">
        <v>702</v>
      </c>
      <c r="K790" t="b">
        <v>0</v>
      </c>
      <c r="L790">
        <v>-124.0438</v>
      </c>
      <c r="M790">
        <v>45.037999999999997</v>
      </c>
      <c r="N790">
        <v>0</v>
      </c>
    </row>
    <row r="791" spans="1:14" x14ac:dyDescent="0.35">
      <c r="A791">
        <v>2000</v>
      </c>
      <c r="B791">
        <v>9</v>
      </c>
      <c r="C791">
        <v>23</v>
      </c>
      <c r="F791" t="s">
        <v>30</v>
      </c>
      <c r="K791" t="b">
        <v>0</v>
      </c>
      <c r="L791">
        <v>-124.1722</v>
      </c>
      <c r="M791">
        <v>44.684330000000003</v>
      </c>
      <c r="N791">
        <v>0</v>
      </c>
    </row>
    <row r="792" spans="1:14" x14ac:dyDescent="0.35">
      <c r="A792">
        <v>2000</v>
      </c>
      <c r="B792">
        <v>9</v>
      </c>
      <c r="C792">
        <v>23</v>
      </c>
      <c r="F792" t="s">
        <v>648</v>
      </c>
      <c r="K792" t="b">
        <v>0</v>
      </c>
      <c r="L792">
        <v>-124.2868</v>
      </c>
      <c r="M792">
        <v>44.676169999999999</v>
      </c>
      <c r="N792">
        <v>0</v>
      </c>
    </row>
    <row r="793" spans="1:14" x14ac:dyDescent="0.35">
      <c r="A793">
        <v>2000</v>
      </c>
      <c r="B793">
        <v>9</v>
      </c>
      <c r="C793">
        <v>23</v>
      </c>
      <c r="F793" t="s">
        <v>714</v>
      </c>
      <c r="K793" t="b">
        <v>0</v>
      </c>
      <c r="L793">
        <v>-124.4008</v>
      </c>
      <c r="M793">
        <v>44.675669999999997</v>
      </c>
      <c r="N793">
        <v>0</v>
      </c>
    </row>
    <row r="794" spans="1:14" x14ac:dyDescent="0.35">
      <c r="A794">
        <v>2000</v>
      </c>
      <c r="B794">
        <v>9</v>
      </c>
      <c r="C794">
        <v>23</v>
      </c>
      <c r="F794" t="s">
        <v>715</v>
      </c>
      <c r="K794" t="b">
        <v>0</v>
      </c>
      <c r="L794">
        <v>-124.5177</v>
      </c>
      <c r="M794">
        <v>44.67783</v>
      </c>
      <c r="N794">
        <v>0</v>
      </c>
    </row>
    <row r="795" spans="1:14" x14ac:dyDescent="0.35">
      <c r="A795">
        <v>2000</v>
      </c>
      <c r="B795">
        <v>9</v>
      </c>
      <c r="C795">
        <v>24</v>
      </c>
      <c r="F795" t="s">
        <v>236</v>
      </c>
      <c r="K795" t="b">
        <v>1</v>
      </c>
      <c r="L795">
        <v>-124.1692</v>
      </c>
      <c r="M795">
        <v>46.109659999999998</v>
      </c>
      <c r="N795">
        <v>0</v>
      </c>
    </row>
    <row r="796" spans="1:14" x14ac:dyDescent="0.35">
      <c r="A796">
        <v>2001</v>
      </c>
      <c r="B796">
        <v>5</v>
      </c>
      <c r="C796">
        <v>20</v>
      </c>
      <c r="F796" t="s">
        <v>234</v>
      </c>
      <c r="K796" t="b">
        <v>0</v>
      </c>
      <c r="L796">
        <v>-124.0517</v>
      </c>
      <c r="M796">
        <v>46.15</v>
      </c>
      <c r="N796">
        <v>0</v>
      </c>
    </row>
    <row r="797" spans="1:14" x14ac:dyDescent="0.35">
      <c r="A797">
        <v>2001</v>
      </c>
      <c r="B797">
        <v>5</v>
      </c>
      <c r="C797">
        <v>20</v>
      </c>
      <c r="F797" t="s">
        <v>236</v>
      </c>
      <c r="K797" t="b">
        <v>0</v>
      </c>
      <c r="L797">
        <v>-124.14830000000001</v>
      </c>
      <c r="M797">
        <v>46.136670000000002</v>
      </c>
      <c r="N797">
        <v>0</v>
      </c>
    </row>
    <row r="798" spans="1:14" x14ac:dyDescent="0.35">
      <c r="A798">
        <v>2001</v>
      </c>
      <c r="B798">
        <v>5</v>
      </c>
      <c r="C798">
        <v>20</v>
      </c>
      <c r="F798" t="s">
        <v>644</v>
      </c>
      <c r="K798" t="b">
        <v>0</v>
      </c>
      <c r="L798">
        <v>-124.22669999999999</v>
      </c>
      <c r="M798">
        <v>46.17</v>
      </c>
      <c r="N798">
        <v>0</v>
      </c>
    </row>
    <row r="799" spans="1:14" x14ac:dyDescent="0.35">
      <c r="A799">
        <v>2001</v>
      </c>
      <c r="B799">
        <v>5</v>
      </c>
      <c r="C799">
        <v>20</v>
      </c>
      <c r="F799" t="s">
        <v>690</v>
      </c>
      <c r="K799" t="b">
        <v>0</v>
      </c>
      <c r="L799">
        <v>-124.325</v>
      </c>
      <c r="M799">
        <v>46.15</v>
      </c>
      <c r="N799">
        <v>0</v>
      </c>
    </row>
    <row r="800" spans="1:14" x14ac:dyDescent="0.35">
      <c r="A800">
        <v>2001</v>
      </c>
      <c r="B800">
        <v>5</v>
      </c>
      <c r="C800">
        <v>20</v>
      </c>
      <c r="F800" t="s">
        <v>695</v>
      </c>
      <c r="K800" t="b">
        <v>0</v>
      </c>
      <c r="L800">
        <v>-124.465</v>
      </c>
      <c r="M800">
        <v>46.168329999999997</v>
      </c>
      <c r="N800">
        <v>0</v>
      </c>
    </row>
    <row r="801" spans="1:14" x14ac:dyDescent="0.35">
      <c r="A801">
        <v>2001</v>
      </c>
      <c r="B801">
        <v>5</v>
      </c>
      <c r="C801">
        <v>21</v>
      </c>
      <c r="F801" t="s">
        <v>645</v>
      </c>
      <c r="K801" t="b">
        <v>0</v>
      </c>
      <c r="L801">
        <v>-124.015</v>
      </c>
      <c r="M801">
        <v>45.465000000000003</v>
      </c>
      <c r="N801">
        <v>0</v>
      </c>
    </row>
    <row r="802" spans="1:14" x14ac:dyDescent="0.35">
      <c r="A802">
        <v>2001</v>
      </c>
      <c r="B802">
        <v>5</v>
      </c>
      <c r="C802">
        <v>21</v>
      </c>
      <c r="F802" t="s">
        <v>646</v>
      </c>
      <c r="K802" t="b">
        <v>0</v>
      </c>
      <c r="L802">
        <v>-124.0333</v>
      </c>
      <c r="M802">
        <v>45.468330000000002</v>
      </c>
      <c r="N802">
        <v>0</v>
      </c>
    </row>
    <row r="803" spans="1:14" x14ac:dyDescent="0.35">
      <c r="A803">
        <v>2001</v>
      </c>
      <c r="B803">
        <v>5</v>
      </c>
      <c r="C803">
        <v>21</v>
      </c>
      <c r="F803" t="s">
        <v>647</v>
      </c>
      <c r="K803" t="b">
        <v>0</v>
      </c>
      <c r="L803">
        <v>-124.08669999999999</v>
      </c>
      <c r="M803">
        <v>45.47</v>
      </c>
      <c r="N803">
        <v>0</v>
      </c>
    </row>
    <row r="804" spans="1:14" x14ac:dyDescent="0.35">
      <c r="A804">
        <v>2001</v>
      </c>
      <c r="B804">
        <v>5</v>
      </c>
      <c r="C804">
        <v>21</v>
      </c>
      <c r="F804" t="s">
        <v>718</v>
      </c>
      <c r="K804" t="b">
        <v>0</v>
      </c>
      <c r="L804">
        <v>-124.2067</v>
      </c>
      <c r="M804">
        <v>45.466670000000001</v>
      </c>
      <c r="N804">
        <v>0</v>
      </c>
    </row>
    <row r="805" spans="1:14" x14ac:dyDescent="0.35">
      <c r="A805">
        <v>2001</v>
      </c>
      <c r="B805">
        <v>5</v>
      </c>
      <c r="C805">
        <v>21</v>
      </c>
      <c r="F805" t="s">
        <v>719</v>
      </c>
      <c r="K805" t="b">
        <v>0</v>
      </c>
      <c r="L805">
        <v>-124.32170000000001</v>
      </c>
      <c r="M805">
        <v>45.473329999999997</v>
      </c>
      <c r="N805">
        <v>0</v>
      </c>
    </row>
    <row r="806" spans="1:14" x14ac:dyDescent="0.35">
      <c r="A806">
        <v>2001</v>
      </c>
      <c r="B806">
        <v>5</v>
      </c>
      <c r="C806">
        <v>21</v>
      </c>
      <c r="F806" t="s">
        <v>720</v>
      </c>
      <c r="K806" t="b">
        <v>0</v>
      </c>
      <c r="L806">
        <v>-124.44329999999999</v>
      </c>
      <c r="M806">
        <v>45.473329999999997</v>
      </c>
      <c r="N806">
        <v>0</v>
      </c>
    </row>
    <row r="807" spans="1:14" x14ac:dyDescent="0.35">
      <c r="A807">
        <v>2001</v>
      </c>
      <c r="B807">
        <v>5</v>
      </c>
      <c r="C807">
        <v>22</v>
      </c>
      <c r="F807" t="s">
        <v>252</v>
      </c>
      <c r="K807" t="b">
        <v>0</v>
      </c>
      <c r="L807">
        <v>-124.3083</v>
      </c>
      <c r="M807">
        <v>46.99333</v>
      </c>
      <c r="N807">
        <v>0</v>
      </c>
    </row>
    <row r="808" spans="1:14" x14ac:dyDescent="0.35">
      <c r="A808">
        <v>2001</v>
      </c>
      <c r="B808">
        <v>5</v>
      </c>
      <c r="C808">
        <v>22</v>
      </c>
      <c r="F808" t="s">
        <v>231</v>
      </c>
      <c r="K808" t="b">
        <v>0</v>
      </c>
      <c r="L808">
        <v>-124.41500000000001</v>
      </c>
      <c r="M808">
        <v>47.001669999999997</v>
      </c>
      <c r="N808">
        <v>0.27274619</v>
      </c>
    </row>
    <row r="809" spans="1:14" x14ac:dyDescent="0.35">
      <c r="A809">
        <v>2001</v>
      </c>
      <c r="B809">
        <v>5</v>
      </c>
      <c r="C809">
        <v>22</v>
      </c>
      <c r="F809" t="s">
        <v>642</v>
      </c>
      <c r="K809" t="b">
        <v>0</v>
      </c>
      <c r="L809">
        <v>-124.55</v>
      </c>
      <c r="M809">
        <v>46.994999999999997</v>
      </c>
      <c r="N809">
        <v>35.275191730000003</v>
      </c>
    </row>
    <row r="810" spans="1:14" x14ac:dyDescent="0.35">
      <c r="A810">
        <v>2001</v>
      </c>
      <c r="B810">
        <v>5</v>
      </c>
      <c r="C810">
        <v>22</v>
      </c>
      <c r="F810" t="s">
        <v>691</v>
      </c>
      <c r="K810" t="b">
        <v>0</v>
      </c>
      <c r="L810">
        <v>-124.6833</v>
      </c>
      <c r="M810">
        <v>46.984999999999999</v>
      </c>
      <c r="N810">
        <v>0</v>
      </c>
    </row>
    <row r="811" spans="1:14" x14ac:dyDescent="0.35">
      <c r="A811">
        <v>2001</v>
      </c>
      <c r="B811">
        <v>5</v>
      </c>
      <c r="C811">
        <v>22</v>
      </c>
      <c r="F811" t="s">
        <v>692</v>
      </c>
      <c r="K811" t="b">
        <v>0</v>
      </c>
      <c r="L811">
        <v>-124.81</v>
      </c>
      <c r="M811">
        <v>46.99333</v>
      </c>
      <c r="N811">
        <v>0</v>
      </c>
    </row>
    <row r="812" spans="1:14" x14ac:dyDescent="0.35">
      <c r="A812">
        <v>2001</v>
      </c>
      <c r="B812">
        <v>5</v>
      </c>
      <c r="C812">
        <v>22</v>
      </c>
      <c r="F812" t="s">
        <v>733</v>
      </c>
      <c r="K812" t="b">
        <v>0</v>
      </c>
      <c r="L812">
        <v>-124.9383</v>
      </c>
      <c r="M812">
        <v>46.998330000000003</v>
      </c>
      <c r="N812">
        <v>0</v>
      </c>
    </row>
    <row r="813" spans="1:14" x14ac:dyDescent="0.35">
      <c r="A813">
        <v>2001</v>
      </c>
      <c r="B813">
        <v>5</v>
      </c>
      <c r="C813">
        <v>22</v>
      </c>
      <c r="F813" t="s">
        <v>734</v>
      </c>
      <c r="K813" t="b">
        <v>0</v>
      </c>
      <c r="L813">
        <v>-125.0583</v>
      </c>
      <c r="M813">
        <v>46.994999999999997</v>
      </c>
      <c r="N813">
        <v>0</v>
      </c>
    </row>
    <row r="814" spans="1:14" x14ac:dyDescent="0.35">
      <c r="A814">
        <v>2001</v>
      </c>
      <c r="B814">
        <v>5</v>
      </c>
      <c r="C814">
        <v>23</v>
      </c>
      <c r="F814" t="s">
        <v>742</v>
      </c>
      <c r="K814" t="b">
        <v>0</v>
      </c>
      <c r="L814">
        <v>-124.2717</v>
      </c>
      <c r="M814">
        <v>46.370669999999997</v>
      </c>
      <c r="N814">
        <v>0</v>
      </c>
    </row>
    <row r="815" spans="1:14" x14ac:dyDescent="0.35">
      <c r="A815">
        <v>2001</v>
      </c>
      <c r="B815">
        <v>5</v>
      </c>
      <c r="C815">
        <v>23</v>
      </c>
      <c r="F815" t="s">
        <v>743</v>
      </c>
      <c r="K815" t="b">
        <v>0</v>
      </c>
      <c r="L815">
        <v>-124.2967</v>
      </c>
      <c r="M815">
        <v>46.395000000000003</v>
      </c>
      <c r="N815">
        <v>0</v>
      </c>
    </row>
    <row r="816" spans="1:14" x14ac:dyDescent="0.35">
      <c r="A816">
        <v>2001</v>
      </c>
      <c r="B816">
        <v>5</v>
      </c>
      <c r="C816">
        <v>23</v>
      </c>
      <c r="F816" t="s">
        <v>744</v>
      </c>
      <c r="K816" t="b">
        <v>0</v>
      </c>
      <c r="L816">
        <v>-124.2193</v>
      </c>
      <c r="M816">
        <v>46.360500000000002</v>
      </c>
      <c r="N816">
        <v>0</v>
      </c>
    </row>
    <row r="817" spans="1:14" x14ac:dyDescent="0.35">
      <c r="A817">
        <v>2001</v>
      </c>
      <c r="B817">
        <v>5</v>
      </c>
      <c r="C817">
        <v>24</v>
      </c>
      <c r="F817" t="s">
        <v>745</v>
      </c>
      <c r="K817" t="b">
        <v>0</v>
      </c>
      <c r="L817">
        <v>-124.3027</v>
      </c>
      <c r="M817">
        <v>46.390500000000003</v>
      </c>
      <c r="N817">
        <v>0</v>
      </c>
    </row>
    <row r="818" spans="1:14" x14ac:dyDescent="0.35">
      <c r="A818">
        <v>2001</v>
      </c>
      <c r="B818">
        <v>5</v>
      </c>
      <c r="C818">
        <v>24</v>
      </c>
      <c r="F818" t="s">
        <v>746</v>
      </c>
      <c r="K818" t="b">
        <v>0</v>
      </c>
      <c r="L818">
        <v>-124.1897</v>
      </c>
      <c r="M818">
        <v>46.305329999999998</v>
      </c>
      <c r="N818">
        <v>0</v>
      </c>
    </row>
    <row r="819" spans="1:14" x14ac:dyDescent="0.35">
      <c r="A819">
        <v>2001</v>
      </c>
      <c r="B819">
        <v>5</v>
      </c>
      <c r="C819">
        <v>24</v>
      </c>
      <c r="F819" t="s">
        <v>747</v>
      </c>
      <c r="K819" t="b">
        <v>0</v>
      </c>
      <c r="L819">
        <v>-124.2577</v>
      </c>
      <c r="M819">
        <v>46.356169999999999</v>
      </c>
      <c r="N819">
        <v>0</v>
      </c>
    </row>
    <row r="820" spans="1:14" x14ac:dyDescent="0.35">
      <c r="A820">
        <v>2001</v>
      </c>
      <c r="B820">
        <v>5</v>
      </c>
      <c r="C820">
        <v>24</v>
      </c>
      <c r="F820" t="s">
        <v>748</v>
      </c>
      <c r="K820" t="b">
        <v>0</v>
      </c>
      <c r="L820">
        <v>-124.2238</v>
      </c>
      <c r="M820">
        <v>46.28783</v>
      </c>
      <c r="N820">
        <v>0</v>
      </c>
    </row>
    <row r="821" spans="1:14" x14ac:dyDescent="0.35">
      <c r="A821">
        <v>2001</v>
      </c>
      <c r="B821">
        <v>5</v>
      </c>
      <c r="C821">
        <v>24</v>
      </c>
      <c r="F821" t="s">
        <v>749</v>
      </c>
      <c r="K821" t="b">
        <v>0</v>
      </c>
      <c r="L821">
        <v>-124.27930000000001</v>
      </c>
      <c r="M821">
        <v>46.348170000000003</v>
      </c>
      <c r="N821">
        <v>8.0046057180000005</v>
      </c>
    </row>
    <row r="822" spans="1:14" x14ac:dyDescent="0.35">
      <c r="A822">
        <v>2001</v>
      </c>
      <c r="B822">
        <v>5</v>
      </c>
      <c r="C822">
        <v>24</v>
      </c>
      <c r="F822" t="s">
        <v>750</v>
      </c>
      <c r="K822" t="b">
        <v>0</v>
      </c>
      <c r="L822">
        <v>-124.3252</v>
      </c>
      <c r="M822">
        <v>46.36833</v>
      </c>
      <c r="N822">
        <v>0.612124008</v>
      </c>
    </row>
    <row r="823" spans="1:14" x14ac:dyDescent="0.35">
      <c r="A823">
        <v>2001</v>
      </c>
      <c r="B823">
        <v>5</v>
      </c>
      <c r="C823">
        <v>24</v>
      </c>
      <c r="F823" t="s">
        <v>751</v>
      </c>
      <c r="K823" t="b">
        <v>0</v>
      </c>
      <c r="L823">
        <v>-124.1033</v>
      </c>
      <c r="M823">
        <v>46.164169999999999</v>
      </c>
      <c r="N823">
        <v>0</v>
      </c>
    </row>
    <row r="824" spans="1:14" x14ac:dyDescent="0.35">
      <c r="A824">
        <v>2001</v>
      </c>
      <c r="B824">
        <v>5</v>
      </c>
      <c r="C824">
        <v>25</v>
      </c>
      <c r="F824" t="s">
        <v>752</v>
      </c>
      <c r="K824" t="b">
        <v>0</v>
      </c>
      <c r="L824">
        <v>-124.2928</v>
      </c>
      <c r="M824">
        <v>46.20467</v>
      </c>
      <c r="N824">
        <v>0</v>
      </c>
    </row>
    <row r="825" spans="1:14" x14ac:dyDescent="0.35">
      <c r="A825">
        <v>2001</v>
      </c>
      <c r="B825">
        <v>5</v>
      </c>
      <c r="C825">
        <v>25</v>
      </c>
      <c r="F825" t="s">
        <v>753</v>
      </c>
      <c r="K825" t="b">
        <v>0</v>
      </c>
      <c r="L825">
        <v>-124.3562</v>
      </c>
      <c r="M825">
        <v>46.330170000000003</v>
      </c>
      <c r="N825">
        <v>0</v>
      </c>
    </row>
    <row r="826" spans="1:14" x14ac:dyDescent="0.35">
      <c r="A826">
        <v>2001</v>
      </c>
      <c r="B826">
        <v>5</v>
      </c>
      <c r="C826">
        <v>25</v>
      </c>
      <c r="F826" t="s">
        <v>754</v>
      </c>
      <c r="K826" t="b">
        <v>0</v>
      </c>
      <c r="L826">
        <v>-124.3313</v>
      </c>
      <c r="M826">
        <v>46.247669999999999</v>
      </c>
      <c r="N826">
        <v>0</v>
      </c>
    </row>
    <row r="827" spans="1:14" x14ac:dyDescent="0.35">
      <c r="A827">
        <v>2001</v>
      </c>
      <c r="B827">
        <v>5</v>
      </c>
      <c r="C827">
        <v>25</v>
      </c>
      <c r="F827" t="s">
        <v>755</v>
      </c>
      <c r="K827" t="b">
        <v>0</v>
      </c>
      <c r="L827">
        <v>-124.3532</v>
      </c>
      <c r="M827">
        <v>46.317169999999997</v>
      </c>
      <c r="N827">
        <v>0</v>
      </c>
    </row>
    <row r="828" spans="1:14" x14ac:dyDescent="0.35">
      <c r="A828">
        <v>2001</v>
      </c>
      <c r="B828">
        <v>5</v>
      </c>
      <c r="C828">
        <v>25</v>
      </c>
      <c r="F828" t="s">
        <v>756</v>
      </c>
      <c r="K828" t="b">
        <v>0</v>
      </c>
      <c r="L828">
        <v>-124.3165</v>
      </c>
      <c r="M828">
        <v>46.321170000000002</v>
      </c>
      <c r="N828">
        <v>0</v>
      </c>
    </row>
    <row r="829" spans="1:14" x14ac:dyDescent="0.35">
      <c r="A829">
        <v>2001</v>
      </c>
      <c r="B829">
        <v>5</v>
      </c>
      <c r="C829">
        <v>25</v>
      </c>
      <c r="F829" t="s">
        <v>757</v>
      </c>
      <c r="K829" t="b">
        <v>0</v>
      </c>
      <c r="L829">
        <v>-124.29130000000001</v>
      </c>
      <c r="M829">
        <v>46.27467</v>
      </c>
      <c r="N829">
        <v>0</v>
      </c>
    </row>
    <row r="830" spans="1:14" x14ac:dyDescent="0.35">
      <c r="A830">
        <v>2001</v>
      </c>
      <c r="B830">
        <v>5</v>
      </c>
      <c r="C830">
        <v>26</v>
      </c>
      <c r="F830" t="s">
        <v>758</v>
      </c>
      <c r="K830" t="b">
        <v>0</v>
      </c>
      <c r="L830">
        <v>-124.367</v>
      </c>
      <c r="M830">
        <v>46.193669999999997</v>
      </c>
      <c r="N830">
        <v>0</v>
      </c>
    </row>
    <row r="831" spans="1:14" x14ac:dyDescent="0.35">
      <c r="A831">
        <v>2001</v>
      </c>
      <c r="B831">
        <v>5</v>
      </c>
      <c r="C831">
        <v>26</v>
      </c>
      <c r="F831" t="s">
        <v>759</v>
      </c>
      <c r="K831" t="b">
        <v>0</v>
      </c>
      <c r="L831">
        <v>-124.297</v>
      </c>
      <c r="M831">
        <v>46.197670000000002</v>
      </c>
      <c r="N831">
        <v>0</v>
      </c>
    </row>
    <row r="832" spans="1:14" x14ac:dyDescent="0.35">
      <c r="A832">
        <v>2001</v>
      </c>
      <c r="B832">
        <v>5</v>
      </c>
      <c r="C832">
        <v>26</v>
      </c>
      <c r="F832" t="s">
        <v>760</v>
      </c>
      <c r="K832" t="b">
        <v>0</v>
      </c>
      <c r="L832">
        <v>-124.352</v>
      </c>
      <c r="M832">
        <v>46.209499999999998</v>
      </c>
      <c r="N832">
        <v>0</v>
      </c>
    </row>
    <row r="833" spans="1:14" x14ac:dyDescent="0.35">
      <c r="A833">
        <v>2001</v>
      </c>
      <c r="B833">
        <v>5</v>
      </c>
      <c r="C833">
        <v>26</v>
      </c>
      <c r="F833" t="s">
        <v>761</v>
      </c>
      <c r="K833" t="b">
        <v>0</v>
      </c>
      <c r="L833">
        <v>-124.2085</v>
      </c>
      <c r="M833">
        <v>46.315669999999997</v>
      </c>
      <c r="N833">
        <v>0</v>
      </c>
    </row>
    <row r="834" spans="1:14" x14ac:dyDescent="0.35">
      <c r="A834">
        <v>2001</v>
      </c>
      <c r="B834">
        <v>5</v>
      </c>
      <c r="C834">
        <v>26</v>
      </c>
      <c r="F834" t="s">
        <v>762</v>
      </c>
      <c r="K834" t="b">
        <v>0</v>
      </c>
      <c r="L834">
        <v>-124.33969999999999</v>
      </c>
      <c r="M834">
        <v>46.342829999999999</v>
      </c>
      <c r="N834">
        <v>13.86849248</v>
      </c>
    </row>
    <row r="835" spans="1:14" x14ac:dyDescent="0.35">
      <c r="A835">
        <v>2001</v>
      </c>
      <c r="B835">
        <v>5</v>
      </c>
      <c r="C835">
        <v>26</v>
      </c>
      <c r="F835" t="s">
        <v>763</v>
      </c>
      <c r="K835" t="b">
        <v>0</v>
      </c>
      <c r="L835">
        <v>-124.1747</v>
      </c>
      <c r="M835">
        <v>46.193330000000003</v>
      </c>
      <c r="N835">
        <v>0</v>
      </c>
    </row>
    <row r="836" spans="1:14" x14ac:dyDescent="0.35">
      <c r="A836">
        <v>2001</v>
      </c>
      <c r="B836">
        <v>5</v>
      </c>
      <c r="C836">
        <v>27</v>
      </c>
      <c r="F836" t="s">
        <v>764</v>
      </c>
      <c r="K836" t="b">
        <v>0</v>
      </c>
      <c r="L836">
        <v>-124.3125</v>
      </c>
      <c r="M836">
        <v>46.216000000000001</v>
      </c>
      <c r="N836">
        <v>0</v>
      </c>
    </row>
    <row r="837" spans="1:14" x14ac:dyDescent="0.35">
      <c r="A837">
        <v>2001</v>
      </c>
      <c r="B837">
        <v>5</v>
      </c>
      <c r="C837">
        <v>27</v>
      </c>
      <c r="F837" t="s">
        <v>765</v>
      </c>
      <c r="K837" t="b">
        <v>0</v>
      </c>
      <c r="L837">
        <v>-124.4258</v>
      </c>
      <c r="M837">
        <v>46.318669999999997</v>
      </c>
      <c r="N837">
        <v>0</v>
      </c>
    </row>
    <row r="838" spans="1:14" x14ac:dyDescent="0.35">
      <c r="A838">
        <v>2001</v>
      </c>
      <c r="B838">
        <v>5</v>
      </c>
      <c r="C838">
        <v>27</v>
      </c>
      <c r="F838" t="s">
        <v>766</v>
      </c>
      <c r="K838" t="b">
        <v>0</v>
      </c>
      <c r="L838">
        <v>-124.3237</v>
      </c>
      <c r="M838">
        <v>46.224670000000003</v>
      </c>
      <c r="N838">
        <v>0</v>
      </c>
    </row>
    <row r="839" spans="1:14" x14ac:dyDescent="0.35">
      <c r="A839">
        <v>2001</v>
      </c>
      <c r="B839">
        <v>5</v>
      </c>
      <c r="C839">
        <v>28</v>
      </c>
      <c r="F839" t="s">
        <v>767</v>
      </c>
      <c r="K839" t="b">
        <v>0</v>
      </c>
      <c r="L839">
        <v>-124.3505</v>
      </c>
      <c r="M839">
        <v>46.216500000000003</v>
      </c>
      <c r="N839">
        <v>5.7381932720000002</v>
      </c>
    </row>
    <row r="840" spans="1:14" x14ac:dyDescent="0.35">
      <c r="A840">
        <v>2001</v>
      </c>
      <c r="B840">
        <v>5</v>
      </c>
      <c r="C840">
        <v>28</v>
      </c>
      <c r="F840" t="s">
        <v>768</v>
      </c>
      <c r="K840" t="b">
        <v>0</v>
      </c>
      <c r="L840">
        <v>-124.2302</v>
      </c>
      <c r="M840">
        <v>46.244</v>
      </c>
      <c r="N840">
        <v>0</v>
      </c>
    </row>
    <row r="841" spans="1:14" x14ac:dyDescent="0.35">
      <c r="A841">
        <v>2001</v>
      </c>
      <c r="B841">
        <v>6</v>
      </c>
      <c r="C841">
        <v>24</v>
      </c>
      <c r="F841" t="s">
        <v>637</v>
      </c>
      <c r="K841" t="b">
        <v>0</v>
      </c>
      <c r="L841">
        <v>-124.7488</v>
      </c>
      <c r="M841">
        <v>47.916780000000003</v>
      </c>
      <c r="N841">
        <v>0</v>
      </c>
    </row>
    <row r="842" spans="1:14" x14ac:dyDescent="0.35">
      <c r="A842">
        <v>2001</v>
      </c>
      <c r="B842">
        <v>6</v>
      </c>
      <c r="C842">
        <v>24</v>
      </c>
      <c r="F842" t="s">
        <v>638</v>
      </c>
      <c r="K842" t="b">
        <v>0</v>
      </c>
      <c r="L842">
        <v>-124.7885</v>
      </c>
      <c r="M842">
        <v>47.915500000000002</v>
      </c>
      <c r="N842">
        <v>0</v>
      </c>
    </row>
    <row r="843" spans="1:14" x14ac:dyDescent="0.35">
      <c r="A843">
        <v>2001</v>
      </c>
      <c r="B843">
        <v>6</v>
      </c>
      <c r="C843">
        <v>24</v>
      </c>
      <c r="F843" t="s">
        <v>257</v>
      </c>
      <c r="K843" t="b">
        <v>0</v>
      </c>
      <c r="L843">
        <v>-124.8822</v>
      </c>
      <c r="M843">
        <v>47.923169999999999</v>
      </c>
      <c r="N843">
        <v>0</v>
      </c>
    </row>
    <row r="844" spans="1:14" x14ac:dyDescent="0.35">
      <c r="A844">
        <v>2001</v>
      </c>
      <c r="B844">
        <v>6</v>
      </c>
      <c r="C844">
        <v>24</v>
      </c>
      <c r="F844" t="s">
        <v>722</v>
      </c>
      <c r="K844" t="b">
        <v>0</v>
      </c>
      <c r="L844">
        <v>-124.95820000000001</v>
      </c>
      <c r="M844">
        <v>47.92033</v>
      </c>
      <c r="N844">
        <v>0</v>
      </c>
    </row>
    <row r="845" spans="1:14" x14ac:dyDescent="0.35">
      <c r="A845">
        <v>2001</v>
      </c>
      <c r="B845">
        <v>6</v>
      </c>
      <c r="C845">
        <v>24</v>
      </c>
      <c r="F845" t="s">
        <v>723</v>
      </c>
      <c r="K845" t="b">
        <v>0</v>
      </c>
      <c r="L845">
        <v>-125.0898</v>
      </c>
      <c r="M845">
        <v>47.926830000000002</v>
      </c>
      <c r="N845">
        <v>0</v>
      </c>
    </row>
    <row r="846" spans="1:14" x14ac:dyDescent="0.35">
      <c r="A846">
        <v>2001</v>
      </c>
      <c r="B846">
        <v>6</v>
      </c>
      <c r="C846">
        <v>24</v>
      </c>
      <c r="F846" t="s">
        <v>731</v>
      </c>
      <c r="K846" t="b">
        <v>0</v>
      </c>
      <c r="L846">
        <v>-125.1955</v>
      </c>
      <c r="M846">
        <v>47.924169999999997</v>
      </c>
      <c r="N846">
        <v>0</v>
      </c>
    </row>
    <row r="847" spans="1:14" x14ac:dyDescent="0.35">
      <c r="A847">
        <v>2001</v>
      </c>
      <c r="B847">
        <v>6</v>
      </c>
      <c r="C847">
        <v>25</v>
      </c>
      <c r="F847" t="s">
        <v>639</v>
      </c>
      <c r="K847" t="b">
        <v>0</v>
      </c>
      <c r="L847">
        <v>-124.51479999999999</v>
      </c>
      <c r="M847">
        <v>47.54016</v>
      </c>
      <c r="N847">
        <v>1.210363469</v>
      </c>
    </row>
    <row r="848" spans="1:14" x14ac:dyDescent="0.35">
      <c r="A848">
        <v>2001</v>
      </c>
      <c r="B848">
        <v>6</v>
      </c>
      <c r="C848">
        <v>25</v>
      </c>
      <c r="F848" t="s">
        <v>640</v>
      </c>
      <c r="K848" t="b">
        <v>0</v>
      </c>
      <c r="L848">
        <v>-124.60980000000001</v>
      </c>
      <c r="M848">
        <v>47.537669999999999</v>
      </c>
      <c r="N848">
        <v>0</v>
      </c>
    </row>
    <row r="849" spans="1:14" x14ac:dyDescent="0.35">
      <c r="A849">
        <v>2001</v>
      </c>
      <c r="B849">
        <v>6</v>
      </c>
      <c r="C849">
        <v>25</v>
      </c>
      <c r="F849" t="s">
        <v>641</v>
      </c>
      <c r="K849" t="b">
        <v>0</v>
      </c>
      <c r="L849">
        <v>-124.70269999999999</v>
      </c>
      <c r="M849">
        <v>47.539169999999999</v>
      </c>
      <c r="N849">
        <v>0</v>
      </c>
    </row>
    <row r="850" spans="1:14" x14ac:dyDescent="0.35">
      <c r="A850">
        <v>2001</v>
      </c>
      <c r="B850">
        <v>6</v>
      </c>
      <c r="C850">
        <v>25</v>
      </c>
      <c r="F850" t="s">
        <v>641</v>
      </c>
      <c r="K850" t="b">
        <v>1</v>
      </c>
      <c r="L850">
        <v>-124.7052</v>
      </c>
      <c r="M850">
        <v>47.533999999999999</v>
      </c>
      <c r="N850">
        <v>0</v>
      </c>
    </row>
    <row r="851" spans="1:14" x14ac:dyDescent="0.35">
      <c r="A851">
        <v>2001</v>
      </c>
      <c r="B851">
        <v>6</v>
      </c>
      <c r="C851">
        <v>25</v>
      </c>
      <c r="F851" t="s">
        <v>769</v>
      </c>
      <c r="K851" t="b">
        <v>0</v>
      </c>
      <c r="L851">
        <v>-124.8108</v>
      </c>
      <c r="M851">
        <v>47.53783</v>
      </c>
      <c r="N851">
        <v>0</v>
      </c>
    </row>
    <row r="852" spans="1:14" x14ac:dyDescent="0.35">
      <c r="A852">
        <v>2001</v>
      </c>
      <c r="B852">
        <v>6</v>
      </c>
      <c r="C852">
        <v>25</v>
      </c>
      <c r="F852" t="s">
        <v>770</v>
      </c>
      <c r="K852" t="b">
        <v>0</v>
      </c>
      <c r="L852">
        <v>-124.93470000000001</v>
      </c>
      <c r="M852">
        <v>47.535330000000002</v>
      </c>
      <c r="N852">
        <v>0</v>
      </c>
    </row>
    <row r="853" spans="1:14" x14ac:dyDescent="0.35">
      <c r="A853">
        <v>2001</v>
      </c>
      <c r="B853">
        <v>6</v>
      </c>
      <c r="C853">
        <v>26</v>
      </c>
      <c r="F853" t="s">
        <v>252</v>
      </c>
      <c r="K853" t="b">
        <v>0</v>
      </c>
      <c r="L853">
        <v>-124.3223</v>
      </c>
      <c r="M853">
        <v>47.007170000000002</v>
      </c>
      <c r="N853">
        <v>0</v>
      </c>
    </row>
    <row r="854" spans="1:14" x14ac:dyDescent="0.35">
      <c r="A854">
        <v>2001</v>
      </c>
      <c r="B854">
        <v>6</v>
      </c>
      <c r="C854">
        <v>26</v>
      </c>
      <c r="F854" t="s">
        <v>231</v>
      </c>
      <c r="K854" t="b">
        <v>0</v>
      </c>
      <c r="L854">
        <v>-124.42270000000001</v>
      </c>
      <c r="M854">
        <v>47.009</v>
      </c>
      <c r="N854">
        <v>9.1717944889999998</v>
      </c>
    </row>
    <row r="855" spans="1:14" x14ac:dyDescent="0.35">
      <c r="A855">
        <v>2001</v>
      </c>
      <c r="B855">
        <v>6</v>
      </c>
      <c r="C855">
        <v>26</v>
      </c>
      <c r="F855" t="s">
        <v>642</v>
      </c>
      <c r="K855" t="b">
        <v>0</v>
      </c>
      <c r="L855">
        <v>-124.5715</v>
      </c>
      <c r="M855">
        <v>47.005830000000003</v>
      </c>
      <c r="N855">
        <v>0.30680797300000001</v>
      </c>
    </row>
    <row r="856" spans="1:14" x14ac:dyDescent="0.35">
      <c r="A856">
        <v>2001</v>
      </c>
      <c r="B856">
        <v>6</v>
      </c>
      <c r="C856">
        <v>26</v>
      </c>
      <c r="F856" t="s">
        <v>691</v>
      </c>
      <c r="K856" t="b">
        <v>0</v>
      </c>
      <c r="L856">
        <v>-124.69199999999999</v>
      </c>
      <c r="M856">
        <v>46.997329999999998</v>
      </c>
      <c r="N856">
        <v>0</v>
      </c>
    </row>
    <row r="857" spans="1:14" x14ac:dyDescent="0.35">
      <c r="A857">
        <v>2001</v>
      </c>
      <c r="B857">
        <v>6</v>
      </c>
      <c r="C857">
        <v>26</v>
      </c>
      <c r="F857" t="s">
        <v>692</v>
      </c>
      <c r="K857" t="b">
        <v>0</v>
      </c>
      <c r="L857">
        <v>-124.818</v>
      </c>
      <c r="M857">
        <v>47.006830000000001</v>
      </c>
      <c r="N857">
        <v>0</v>
      </c>
    </row>
    <row r="858" spans="1:14" x14ac:dyDescent="0.35">
      <c r="A858">
        <v>2001</v>
      </c>
      <c r="B858">
        <v>6</v>
      </c>
      <c r="C858">
        <v>26</v>
      </c>
      <c r="F858" t="s">
        <v>733</v>
      </c>
      <c r="K858" t="b">
        <v>0</v>
      </c>
      <c r="L858">
        <v>-124.93899999999999</v>
      </c>
      <c r="M858">
        <v>47.004330000000003</v>
      </c>
      <c r="N858">
        <v>0</v>
      </c>
    </row>
    <row r="859" spans="1:14" x14ac:dyDescent="0.35">
      <c r="A859">
        <v>2001</v>
      </c>
      <c r="B859">
        <v>6</v>
      </c>
      <c r="C859">
        <v>27</v>
      </c>
      <c r="F859" t="s">
        <v>643</v>
      </c>
      <c r="K859" t="b">
        <v>0</v>
      </c>
      <c r="L859">
        <v>-124.18600000000001</v>
      </c>
      <c r="M859">
        <v>46.676000000000002</v>
      </c>
      <c r="N859">
        <v>0.61563427500000001</v>
      </c>
    </row>
    <row r="860" spans="1:14" x14ac:dyDescent="0.35">
      <c r="A860">
        <v>2001</v>
      </c>
      <c r="B860">
        <v>6</v>
      </c>
      <c r="C860">
        <v>27</v>
      </c>
      <c r="F860" t="s">
        <v>431</v>
      </c>
      <c r="K860" t="b">
        <v>0</v>
      </c>
      <c r="L860">
        <v>-124.28919999999999</v>
      </c>
      <c r="M860">
        <v>46.673499999999997</v>
      </c>
      <c r="N860">
        <v>0</v>
      </c>
    </row>
    <row r="861" spans="1:14" x14ac:dyDescent="0.35">
      <c r="A861">
        <v>2001</v>
      </c>
      <c r="B861">
        <v>6</v>
      </c>
      <c r="C861">
        <v>27</v>
      </c>
      <c r="F861" t="s">
        <v>494</v>
      </c>
      <c r="K861" t="b">
        <v>0</v>
      </c>
      <c r="L861">
        <v>-124.40349999999999</v>
      </c>
      <c r="M861">
        <v>46.67633</v>
      </c>
      <c r="N861">
        <v>0</v>
      </c>
    </row>
    <row r="862" spans="1:14" x14ac:dyDescent="0.35">
      <c r="A862">
        <v>2001</v>
      </c>
      <c r="B862">
        <v>6</v>
      </c>
      <c r="C862">
        <v>27</v>
      </c>
      <c r="F862" t="s">
        <v>693</v>
      </c>
      <c r="K862" t="b">
        <v>0</v>
      </c>
      <c r="L862">
        <v>-124.5068</v>
      </c>
      <c r="M862">
        <v>46.67183</v>
      </c>
      <c r="N862">
        <v>0</v>
      </c>
    </row>
    <row r="863" spans="1:14" x14ac:dyDescent="0.35">
      <c r="A863">
        <v>2001</v>
      </c>
      <c r="B863">
        <v>6</v>
      </c>
      <c r="C863">
        <v>27</v>
      </c>
      <c r="F863" t="s">
        <v>737</v>
      </c>
      <c r="K863" t="b">
        <v>0</v>
      </c>
      <c r="L863">
        <v>-124.60850000000001</v>
      </c>
      <c r="M863">
        <v>46.675330000000002</v>
      </c>
      <c r="N863">
        <v>0</v>
      </c>
    </row>
    <row r="864" spans="1:14" x14ac:dyDescent="0.35">
      <c r="A864">
        <v>2001</v>
      </c>
      <c r="B864">
        <v>6</v>
      </c>
      <c r="C864">
        <v>28</v>
      </c>
      <c r="F864" t="s">
        <v>234</v>
      </c>
      <c r="K864" t="b">
        <v>0</v>
      </c>
      <c r="L864">
        <v>-124.0758</v>
      </c>
      <c r="M864">
        <v>46.155329999999999</v>
      </c>
      <c r="N864">
        <v>0</v>
      </c>
    </row>
    <row r="865" spans="1:14" x14ac:dyDescent="0.35">
      <c r="A865">
        <v>2001</v>
      </c>
      <c r="B865">
        <v>6</v>
      </c>
      <c r="C865">
        <v>28</v>
      </c>
      <c r="F865" t="s">
        <v>236</v>
      </c>
      <c r="K865" t="b">
        <v>0</v>
      </c>
      <c r="L865">
        <v>-124.142</v>
      </c>
      <c r="M865">
        <v>46.14967</v>
      </c>
      <c r="N865">
        <v>0.30237786999999999</v>
      </c>
    </row>
    <row r="866" spans="1:14" x14ac:dyDescent="0.35">
      <c r="A866">
        <v>2001</v>
      </c>
      <c r="B866">
        <v>6</v>
      </c>
      <c r="C866">
        <v>28</v>
      </c>
      <c r="F866" t="s">
        <v>644</v>
      </c>
      <c r="K866" t="b">
        <v>0</v>
      </c>
      <c r="L866">
        <v>-124.2007</v>
      </c>
      <c r="M866">
        <v>46.15117</v>
      </c>
      <c r="N866">
        <v>0</v>
      </c>
    </row>
    <row r="867" spans="1:14" x14ac:dyDescent="0.35">
      <c r="A867">
        <v>2001</v>
      </c>
      <c r="B867">
        <v>6</v>
      </c>
      <c r="C867">
        <v>28</v>
      </c>
      <c r="F867" t="s">
        <v>690</v>
      </c>
      <c r="K867" t="b">
        <v>0</v>
      </c>
      <c r="L867">
        <v>-124.3437</v>
      </c>
      <c r="M867">
        <v>46.17633</v>
      </c>
      <c r="N867">
        <v>0</v>
      </c>
    </row>
    <row r="868" spans="1:14" x14ac:dyDescent="0.35">
      <c r="A868">
        <v>2001</v>
      </c>
      <c r="B868">
        <v>6</v>
      </c>
      <c r="C868">
        <v>28</v>
      </c>
      <c r="F868" t="s">
        <v>695</v>
      </c>
      <c r="K868" t="b">
        <v>0</v>
      </c>
      <c r="L868">
        <v>-124.45269999999999</v>
      </c>
      <c r="M868">
        <v>46.171329999999998</v>
      </c>
      <c r="N868">
        <v>0</v>
      </c>
    </row>
    <row r="869" spans="1:14" x14ac:dyDescent="0.35">
      <c r="A869">
        <v>2001</v>
      </c>
      <c r="B869">
        <v>6</v>
      </c>
      <c r="C869">
        <v>28</v>
      </c>
      <c r="F869" t="s">
        <v>696</v>
      </c>
      <c r="K869" t="b">
        <v>0</v>
      </c>
      <c r="L869">
        <v>-124.5575</v>
      </c>
      <c r="M869">
        <v>46.170830000000002</v>
      </c>
      <c r="N869">
        <v>0</v>
      </c>
    </row>
    <row r="870" spans="1:14" x14ac:dyDescent="0.35">
      <c r="A870">
        <v>2001</v>
      </c>
      <c r="B870">
        <v>6</v>
      </c>
      <c r="C870">
        <v>28</v>
      </c>
      <c r="F870" t="s">
        <v>725</v>
      </c>
      <c r="K870" t="b">
        <v>0</v>
      </c>
      <c r="L870">
        <v>-124.6992</v>
      </c>
      <c r="M870">
        <v>46.176499999999997</v>
      </c>
      <c r="N870">
        <v>0</v>
      </c>
    </row>
    <row r="871" spans="1:14" x14ac:dyDescent="0.35">
      <c r="A871">
        <v>2001</v>
      </c>
      <c r="B871">
        <v>6</v>
      </c>
      <c r="C871">
        <v>29</v>
      </c>
      <c r="F871" t="s">
        <v>645</v>
      </c>
      <c r="K871" t="b">
        <v>0</v>
      </c>
      <c r="L871">
        <v>-124.0172</v>
      </c>
      <c r="M871">
        <v>45.461829999999999</v>
      </c>
      <c r="N871">
        <v>0</v>
      </c>
    </row>
    <row r="872" spans="1:14" x14ac:dyDescent="0.35">
      <c r="A872">
        <v>2001</v>
      </c>
      <c r="B872">
        <v>6</v>
      </c>
      <c r="C872">
        <v>29</v>
      </c>
      <c r="F872" t="s">
        <v>646</v>
      </c>
      <c r="K872" t="b">
        <v>0</v>
      </c>
      <c r="L872">
        <v>-124.033</v>
      </c>
      <c r="M872">
        <v>45.465829999999997</v>
      </c>
      <c r="N872">
        <v>0</v>
      </c>
    </row>
    <row r="873" spans="1:14" x14ac:dyDescent="0.35">
      <c r="A873">
        <v>2001</v>
      </c>
      <c r="B873">
        <v>6</v>
      </c>
      <c r="C873">
        <v>29</v>
      </c>
      <c r="F873" t="s">
        <v>647</v>
      </c>
      <c r="K873" t="b">
        <v>0</v>
      </c>
      <c r="L873">
        <v>-124.096</v>
      </c>
      <c r="M873">
        <v>45.492170000000002</v>
      </c>
      <c r="N873">
        <v>0</v>
      </c>
    </row>
    <row r="874" spans="1:14" x14ac:dyDescent="0.35">
      <c r="A874">
        <v>2001</v>
      </c>
      <c r="B874">
        <v>6</v>
      </c>
      <c r="C874">
        <v>29</v>
      </c>
      <c r="F874" t="s">
        <v>718</v>
      </c>
      <c r="K874" t="b">
        <v>0</v>
      </c>
      <c r="L874">
        <v>-124.205</v>
      </c>
      <c r="M874">
        <v>45.463329999999999</v>
      </c>
      <c r="N874">
        <v>327.9501995</v>
      </c>
    </row>
    <row r="875" spans="1:14" x14ac:dyDescent="0.35">
      <c r="A875">
        <v>2001</v>
      </c>
      <c r="B875">
        <v>6</v>
      </c>
      <c r="C875">
        <v>29</v>
      </c>
      <c r="F875" t="s">
        <v>719</v>
      </c>
      <c r="K875" t="b">
        <v>0</v>
      </c>
      <c r="L875">
        <v>-124.328</v>
      </c>
      <c r="M875">
        <v>45.483330000000002</v>
      </c>
      <c r="N875">
        <v>0</v>
      </c>
    </row>
    <row r="876" spans="1:14" x14ac:dyDescent="0.35">
      <c r="A876">
        <v>2001</v>
      </c>
      <c r="B876">
        <v>6</v>
      </c>
      <c r="C876">
        <v>29</v>
      </c>
      <c r="F876" t="s">
        <v>720</v>
      </c>
      <c r="K876" t="b">
        <v>0</v>
      </c>
      <c r="L876">
        <v>-124.4418</v>
      </c>
      <c r="M876">
        <v>45.470329999999997</v>
      </c>
      <c r="N876">
        <v>0</v>
      </c>
    </row>
    <row r="877" spans="1:14" x14ac:dyDescent="0.35">
      <c r="A877">
        <v>2001</v>
      </c>
      <c r="B877">
        <v>6</v>
      </c>
      <c r="C877">
        <v>30</v>
      </c>
      <c r="F877" t="s">
        <v>702</v>
      </c>
      <c r="K877" t="b">
        <v>0</v>
      </c>
      <c r="L877">
        <v>-124.03400000000001</v>
      </c>
      <c r="M877">
        <v>45.06767</v>
      </c>
      <c r="N877">
        <v>0</v>
      </c>
    </row>
    <row r="878" spans="1:14" x14ac:dyDescent="0.35">
      <c r="A878">
        <v>2001</v>
      </c>
      <c r="B878">
        <v>6</v>
      </c>
      <c r="C878">
        <v>30</v>
      </c>
      <c r="F878" t="s">
        <v>703</v>
      </c>
      <c r="K878" t="b">
        <v>0</v>
      </c>
      <c r="L878">
        <v>-124.0772</v>
      </c>
      <c r="M878">
        <v>45.076169999999998</v>
      </c>
      <c r="N878">
        <v>0</v>
      </c>
    </row>
    <row r="879" spans="1:14" x14ac:dyDescent="0.35">
      <c r="A879">
        <v>2001</v>
      </c>
      <c r="B879">
        <v>6</v>
      </c>
      <c r="C879">
        <v>30</v>
      </c>
      <c r="F879" t="s">
        <v>704</v>
      </c>
      <c r="K879" t="b">
        <v>0</v>
      </c>
      <c r="L879">
        <v>-124.1362</v>
      </c>
      <c r="M879">
        <v>45.031170000000003</v>
      </c>
      <c r="N879">
        <v>0</v>
      </c>
    </row>
    <row r="880" spans="1:14" x14ac:dyDescent="0.35">
      <c r="A880">
        <v>2001</v>
      </c>
      <c r="B880">
        <v>6</v>
      </c>
      <c r="C880">
        <v>30</v>
      </c>
      <c r="F880" t="s">
        <v>705</v>
      </c>
      <c r="K880" t="b">
        <v>0</v>
      </c>
      <c r="L880">
        <v>-124.2328</v>
      </c>
      <c r="M880">
        <v>45.029829999999997</v>
      </c>
      <c r="N880">
        <v>0</v>
      </c>
    </row>
    <row r="881" spans="1:14" x14ac:dyDescent="0.35">
      <c r="A881">
        <v>2001</v>
      </c>
      <c r="B881">
        <v>6</v>
      </c>
      <c r="C881">
        <v>30</v>
      </c>
      <c r="F881" t="s">
        <v>705</v>
      </c>
      <c r="K881" t="b">
        <v>1</v>
      </c>
      <c r="L881">
        <v>-124.2372</v>
      </c>
      <c r="M881">
        <v>45.059829999999998</v>
      </c>
      <c r="N881">
        <v>0</v>
      </c>
    </row>
    <row r="882" spans="1:14" x14ac:dyDescent="0.35">
      <c r="A882">
        <v>2001</v>
      </c>
      <c r="B882">
        <v>6</v>
      </c>
      <c r="C882">
        <v>30</v>
      </c>
      <c r="F882" t="s">
        <v>706</v>
      </c>
      <c r="K882" t="b">
        <v>0</v>
      </c>
      <c r="L882">
        <v>-124.336</v>
      </c>
      <c r="M882">
        <v>45.031999999999996</v>
      </c>
      <c r="N882">
        <v>0</v>
      </c>
    </row>
    <row r="883" spans="1:14" x14ac:dyDescent="0.35">
      <c r="A883">
        <v>2001</v>
      </c>
      <c r="B883">
        <v>6</v>
      </c>
      <c r="C883">
        <v>30</v>
      </c>
      <c r="F883" t="s">
        <v>707</v>
      </c>
      <c r="K883" t="b">
        <v>0</v>
      </c>
      <c r="L883">
        <v>-124.4607</v>
      </c>
      <c r="M883">
        <v>45.06033</v>
      </c>
      <c r="N883">
        <v>0</v>
      </c>
    </row>
    <row r="884" spans="1:14" x14ac:dyDescent="0.35">
      <c r="A884">
        <v>2001</v>
      </c>
      <c r="B884">
        <v>7</v>
      </c>
      <c r="C884">
        <v>1</v>
      </c>
      <c r="F884" t="s">
        <v>30</v>
      </c>
      <c r="K884" t="b">
        <v>0</v>
      </c>
      <c r="L884">
        <v>-124.1842</v>
      </c>
      <c r="M884">
        <v>44.658329999999999</v>
      </c>
      <c r="N884">
        <v>10.150588279999999</v>
      </c>
    </row>
    <row r="885" spans="1:14" x14ac:dyDescent="0.35">
      <c r="A885">
        <v>2001</v>
      </c>
      <c r="B885">
        <v>7</v>
      </c>
      <c r="C885">
        <v>1</v>
      </c>
      <c r="F885" t="s">
        <v>648</v>
      </c>
      <c r="K885" t="b">
        <v>0</v>
      </c>
      <c r="L885">
        <v>-124.2868</v>
      </c>
      <c r="M885">
        <v>44.64667</v>
      </c>
      <c r="N885">
        <v>14.290188819999999</v>
      </c>
    </row>
    <row r="886" spans="1:14" x14ac:dyDescent="0.35">
      <c r="A886">
        <v>2001</v>
      </c>
      <c r="B886">
        <v>7</v>
      </c>
      <c r="C886">
        <v>1</v>
      </c>
      <c r="F886" t="s">
        <v>714</v>
      </c>
      <c r="K886" t="b">
        <v>0</v>
      </c>
      <c r="L886">
        <v>-124.40179999999999</v>
      </c>
      <c r="M886">
        <v>44.653170000000003</v>
      </c>
      <c r="N886">
        <v>93.051576260000004</v>
      </c>
    </row>
    <row r="887" spans="1:14" x14ac:dyDescent="0.35">
      <c r="A887">
        <v>2001</v>
      </c>
      <c r="B887">
        <v>7</v>
      </c>
      <c r="C887">
        <v>1</v>
      </c>
      <c r="F887" t="s">
        <v>714</v>
      </c>
      <c r="K887" t="b">
        <v>1</v>
      </c>
      <c r="L887">
        <v>-124.4045</v>
      </c>
      <c r="M887">
        <v>44.652830000000002</v>
      </c>
      <c r="N887">
        <v>13.949382050000001</v>
      </c>
    </row>
    <row r="888" spans="1:14" x14ac:dyDescent="0.35">
      <c r="A888">
        <v>2001</v>
      </c>
      <c r="B888">
        <v>7</v>
      </c>
      <c r="C888">
        <v>1</v>
      </c>
      <c r="F888" t="s">
        <v>715</v>
      </c>
      <c r="K888" t="b">
        <v>0</v>
      </c>
      <c r="L888">
        <v>-124.51949999999999</v>
      </c>
      <c r="M888">
        <v>44.65</v>
      </c>
      <c r="N888">
        <v>0</v>
      </c>
    </row>
    <row r="889" spans="1:14" x14ac:dyDescent="0.35">
      <c r="A889">
        <v>2001</v>
      </c>
      <c r="B889">
        <v>7</v>
      </c>
      <c r="C889">
        <v>2</v>
      </c>
      <c r="F889" t="s">
        <v>771</v>
      </c>
      <c r="K889" t="b">
        <v>0</v>
      </c>
      <c r="L889">
        <v>-124.369</v>
      </c>
      <c r="M889">
        <v>46.333500000000001</v>
      </c>
      <c r="N889">
        <v>0</v>
      </c>
    </row>
    <row r="890" spans="1:14" x14ac:dyDescent="0.35">
      <c r="A890">
        <v>2001</v>
      </c>
      <c r="B890">
        <v>7</v>
      </c>
      <c r="C890">
        <v>2</v>
      </c>
      <c r="F890" t="s">
        <v>772</v>
      </c>
      <c r="K890" t="b">
        <v>0</v>
      </c>
      <c r="L890">
        <v>-124.4387</v>
      </c>
      <c r="M890">
        <v>46.436</v>
      </c>
      <c r="N890">
        <v>0</v>
      </c>
    </row>
    <row r="891" spans="1:14" x14ac:dyDescent="0.35">
      <c r="A891">
        <v>2001</v>
      </c>
      <c r="B891">
        <v>7</v>
      </c>
      <c r="C891">
        <v>2</v>
      </c>
      <c r="F891" t="s">
        <v>773</v>
      </c>
      <c r="K891" t="b">
        <v>0</v>
      </c>
      <c r="L891">
        <v>-124.30549999999999</v>
      </c>
      <c r="M891">
        <v>46.32217</v>
      </c>
      <c r="N891">
        <v>0</v>
      </c>
    </row>
    <row r="892" spans="1:14" x14ac:dyDescent="0.35">
      <c r="A892">
        <v>2001</v>
      </c>
      <c r="B892">
        <v>9</v>
      </c>
      <c r="C892">
        <v>21</v>
      </c>
      <c r="F892" t="s">
        <v>637</v>
      </c>
      <c r="K892" t="b">
        <v>0</v>
      </c>
      <c r="L892">
        <v>-124.7513</v>
      </c>
      <c r="M892">
        <v>47.922499999999999</v>
      </c>
      <c r="N892">
        <v>0</v>
      </c>
    </row>
    <row r="893" spans="1:14" x14ac:dyDescent="0.35">
      <c r="A893">
        <v>2001</v>
      </c>
      <c r="B893">
        <v>9</v>
      </c>
      <c r="C893">
        <v>21</v>
      </c>
      <c r="F893" t="s">
        <v>638</v>
      </c>
      <c r="K893" t="b">
        <v>0</v>
      </c>
      <c r="L893">
        <v>-124.79949999999999</v>
      </c>
      <c r="M893">
        <v>47.920499999999997</v>
      </c>
      <c r="N893">
        <v>0</v>
      </c>
    </row>
    <row r="894" spans="1:14" x14ac:dyDescent="0.35">
      <c r="A894">
        <v>2001</v>
      </c>
      <c r="B894">
        <v>9</v>
      </c>
      <c r="C894">
        <v>21</v>
      </c>
      <c r="F894" t="s">
        <v>257</v>
      </c>
      <c r="K894" t="b">
        <v>0</v>
      </c>
      <c r="L894">
        <v>-124.889</v>
      </c>
      <c r="M894">
        <v>47.932169999999999</v>
      </c>
      <c r="N894">
        <v>0</v>
      </c>
    </row>
    <row r="895" spans="1:14" x14ac:dyDescent="0.35">
      <c r="A895">
        <v>2001</v>
      </c>
      <c r="B895">
        <v>9</v>
      </c>
      <c r="C895">
        <v>21</v>
      </c>
      <c r="F895" t="s">
        <v>722</v>
      </c>
      <c r="K895" t="b">
        <v>0</v>
      </c>
      <c r="L895">
        <v>-124.9567</v>
      </c>
      <c r="M895">
        <v>47.936160000000001</v>
      </c>
      <c r="N895">
        <v>0</v>
      </c>
    </row>
    <row r="896" spans="1:14" x14ac:dyDescent="0.35">
      <c r="A896">
        <v>2001</v>
      </c>
      <c r="B896">
        <v>9</v>
      </c>
      <c r="C896">
        <v>21</v>
      </c>
      <c r="F896" t="s">
        <v>723</v>
      </c>
      <c r="K896" t="b">
        <v>0</v>
      </c>
      <c r="L896">
        <v>-125.1</v>
      </c>
      <c r="M896">
        <v>47.928669999999997</v>
      </c>
      <c r="N896">
        <v>0</v>
      </c>
    </row>
    <row r="897" spans="1:14" x14ac:dyDescent="0.35">
      <c r="A897">
        <v>2001</v>
      </c>
      <c r="B897">
        <v>9</v>
      </c>
      <c r="C897">
        <v>21</v>
      </c>
      <c r="F897" t="s">
        <v>731</v>
      </c>
      <c r="K897" t="b">
        <v>0</v>
      </c>
      <c r="L897">
        <v>-125.20180000000001</v>
      </c>
      <c r="M897">
        <v>47.922829999999998</v>
      </c>
      <c r="N897">
        <v>0</v>
      </c>
    </row>
    <row r="898" spans="1:14" x14ac:dyDescent="0.35">
      <c r="A898">
        <v>2001</v>
      </c>
      <c r="B898">
        <v>9</v>
      </c>
      <c r="C898">
        <v>22</v>
      </c>
      <c r="F898" t="s">
        <v>639</v>
      </c>
      <c r="K898" t="b">
        <v>0</v>
      </c>
      <c r="L898">
        <v>-124.5127</v>
      </c>
      <c r="M898">
        <v>47.538829999999997</v>
      </c>
      <c r="N898">
        <v>0</v>
      </c>
    </row>
    <row r="899" spans="1:14" x14ac:dyDescent="0.35">
      <c r="A899">
        <v>2001</v>
      </c>
      <c r="B899">
        <v>9</v>
      </c>
      <c r="C899">
        <v>22</v>
      </c>
      <c r="F899" t="s">
        <v>640</v>
      </c>
      <c r="K899" t="b">
        <v>0</v>
      </c>
      <c r="L899">
        <v>-124.60680000000001</v>
      </c>
      <c r="M899">
        <v>47.536830000000002</v>
      </c>
      <c r="N899">
        <v>0</v>
      </c>
    </row>
    <row r="900" spans="1:14" x14ac:dyDescent="0.35">
      <c r="A900">
        <v>2001</v>
      </c>
      <c r="B900">
        <v>9</v>
      </c>
      <c r="C900">
        <v>22</v>
      </c>
      <c r="F900" t="s">
        <v>641</v>
      </c>
      <c r="K900" t="b">
        <v>0</v>
      </c>
      <c r="L900">
        <v>-124.7012</v>
      </c>
      <c r="M900">
        <v>47.534500000000001</v>
      </c>
      <c r="N900">
        <v>0</v>
      </c>
    </row>
    <row r="901" spans="1:14" x14ac:dyDescent="0.35">
      <c r="A901">
        <v>2001</v>
      </c>
      <c r="B901">
        <v>9</v>
      </c>
      <c r="C901">
        <v>22</v>
      </c>
      <c r="F901" t="s">
        <v>769</v>
      </c>
      <c r="K901" t="b">
        <v>0</v>
      </c>
      <c r="L901">
        <v>-124.8107</v>
      </c>
      <c r="M901">
        <v>47.538330000000002</v>
      </c>
      <c r="N901">
        <v>0</v>
      </c>
    </row>
    <row r="902" spans="1:14" x14ac:dyDescent="0.35">
      <c r="A902">
        <v>2001</v>
      </c>
      <c r="B902">
        <v>9</v>
      </c>
      <c r="C902">
        <v>22</v>
      </c>
      <c r="F902" t="s">
        <v>770</v>
      </c>
      <c r="K902" t="b">
        <v>0</v>
      </c>
      <c r="L902">
        <v>-124.934</v>
      </c>
      <c r="M902">
        <v>47.538170000000001</v>
      </c>
      <c r="N902">
        <v>0</v>
      </c>
    </row>
    <row r="903" spans="1:14" x14ac:dyDescent="0.35">
      <c r="A903">
        <v>2001</v>
      </c>
      <c r="B903">
        <v>9</v>
      </c>
      <c r="C903">
        <v>23</v>
      </c>
      <c r="F903" t="s">
        <v>252</v>
      </c>
      <c r="K903" t="b">
        <v>0</v>
      </c>
      <c r="L903">
        <v>-124.3207</v>
      </c>
      <c r="M903">
        <v>47.004170000000002</v>
      </c>
      <c r="N903">
        <v>0</v>
      </c>
    </row>
    <row r="904" spans="1:14" x14ac:dyDescent="0.35">
      <c r="A904">
        <v>2001</v>
      </c>
      <c r="B904">
        <v>9</v>
      </c>
      <c r="C904">
        <v>23</v>
      </c>
      <c r="F904" t="s">
        <v>231</v>
      </c>
      <c r="K904" t="b">
        <v>0</v>
      </c>
      <c r="L904">
        <v>-124.42149999999999</v>
      </c>
      <c r="M904">
        <v>47.003999999999998</v>
      </c>
      <c r="N904">
        <v>0</v>
      </c>
    </row>
    <row r="905" spans="1:14" x14ac:dyDescent="0.35">
      <c r="A905">
        <v>2001</v>
      </c>
      <c r="B905">
        <v>9</v>
      </c>
      <c r="C905">
        <v>23</v>
      </c>
      <c r="F905" t="s">
        <v>642</v>
      </c>
      <c r="K905" t="b">
        <v>0</v>
      </c>
      <c r="L905">
        <v>-124.5622</v>
      </c>
      <c r="M905">
        <v>47.005499999999998</v>
      </c>
      <c r="N905">
        <v>0</v>
      </c>
    </row>
    <row r="906" spans="1:14" x14ac:dyDescent="0.35">
      <c r="A906">
        <v>2001</v>
      </c>
      <c r="B906">
        <v>9</v>
      </c>
      <c r="C906">
        <v>23</v>
      </c>
      <c r="F906" t="s">
        <v>691</v>
      </c>
      <c r="K906" t="b">
        <v>0</v>
      </c>
      <c r="L906">
        <v>-124.697</v>
      </c>
      <c r="M906">
        <v>47.001339999999999</v>
      </c>
      <c r="N906">
        <v>0</v>
      </c>
    </row>
    <row r="907" spans="1:14" x14ac:dyDescent="0.35">
      <c r="A907">
        <v>2001</v>
      </c>
      <c r="B907">
        <v>9</v>
      </c>
      <c r="C907">
        <v>23</v>
      </c>
      <c r="F907" t="s">
        <v>692</v>
      </c>
      <c r="K907" t="b">
        <v>0</v>
      </c>
      <c r="L907">
        <v>-124.8155</v>
      </c>
      <c r="M907">
        <v>47.001170000000002</v>
      </c>
      <c r="N907">
        <v>0</v>
      </c>
    </row>
    <row r="908" spans="1:14" x14ac:dyDescent="0.35">
      <c r="A908">
        <v>2001</v>
      </c>
      <c r="B908">
        <v>9</v>
      </c>
      <c r="C908">
        <v>24</v>
      </c>
      <c r="F908" t="s">
        <v>643</v>
      </c>
      <c r="K908" t="b">
        <v>0</v>
      </c>
      <c r="L908">
        <v>-124.185</v>
      </c>
      <c r="M908">
        <v>46.669670000000004</v>
      </c>
      <c r="N908">
        <v>1.491569014</v>
      </c>
    </row>
    <row r="909" spans="1:14" x14ac:dyDescent="0.35">
      <c r="A909">
        <v>2001</v>
      </c>
      <c r="B909">
        <v>9</v>
      </c>
      <c r="C909">
        <v>24</v>
      </c>
      <c r="F909" t="s">
        <v>431</v>
      </c>
      <c r="K909" t="b">
        <v>0</v>
      </c>
      <c r="L909">
        <v>-124.29049999999999</v>
      </c>
      <c r="M909">
        <v>46.67033</v>
      </c>
      <c r="N909">
        <v>0.28083273399999997</v>
      </c>
    </row>
    <row r="910" spans="1:14" x14ac:dyDescent="0.35">
      <c r="A910">
        <v>2001</v>
      </c>
      <c r="B910">
        <v>9</v>
      </c>
      <c r="C910">
        <v>24</v>
      </c>
      <c r="F910" t="s">
        <v>494</v>
      </c>
      <c r="K910" t="b">
        <v>0</v>
      </c>
      <c r="L910">
        <v>-124.39749999999999</v>
      </c>
      <c r="M910">
        <v>46.674329999999998</v>
      </c>
      <c r="N910">
        <v>1.1365122889999999</v>
      </c>
    </row>
    <row r="911" spans="1:14" x14ac:dyDescent="0.35">
      <c r="A911">
        <v>2001</v>
      </c>
      <c r="B911">
        <v>9</v>
      </c>
      <c r="C911">
        <v>24</v>
      </c>
      <c r="F911" t="s">
        <v>693</v>
      </c>
      <c r="K911" t="b">
        <v>0</v>
      </c>
      <c r="L911">
        <v>-124.47199999999999</v>
      </c>
      <c r="M911">
        <v>46.659329999999997</v>
      </c>
      <c r="N911">
        <v>0</v>
      </c>
    </row>
    <row r="912" spans="1:14" x14ac:dyDescent="0.35">
      <c r="A912">
        <v>2001</v>
      </c>
      <c r="B912">
        <v>9</v>
      </c>
      <c r="C912">
        <v>24</v>
      </c>
      <c r="F912" t="s">
        <v>737</v>
      </c>
      <c r="K912" t="b">
        <v>0</v>
      </c>
      <c r="L912">
        <v>-124.60469999999999</v>
      </c>
      <c r="M912">
        <v>46.664830000000002</v>
      </c>
      <c r="N912">
        <v>0</v>
      </c>
    </row>
    <row r="913" spans="1:14" x14ac:dyDescent="0.35">
      <c r="A913">
        <v>2001</v>
      </c>
      <c r="B913">
        <v>9</v>
      </c>
      <c r="C913">
        <v>25</v>
      </c>
      <c r="F913" t="s">
        <v>234</v>
      </c>
      <c r="K913" t="b">
        <v>0</v>
      </c>
      <c r="L913">
        <v>-124.0688</v>
      </c>
      <c r="M913">
        <v>46.153829999999999</v>
      </c>
      <c r="N913">
        <v>925.24978550000003</v>
      </c>
    </row>
    <row r="914" spans="1:14" x14ac:dyDescent="0.35">
      <c r="A914">
        <v>2001</v>
      </c>
      <c r="B914">
        <v>9</v>
      </c>
      <c r="C914">
        <v>25</v>
      </c>
      <c r="F914" t="s">
        <v>236</v>
      </c>
      <c r="K914" t="b">
        <v>0</v>
      </c>
      <c r="L914">
        <v>-124.16030000000001</v>
      </c>
      <c r="M914">
        <v>46.168500000000002</v>
      </c>
      <c r="N914">
        <v>3.828143469</v>
      </c>
    </row>
    <row r="915" spans="1:14" x14ac:dyDescent="0.35">
      <c r="A915">
        <v>2001</v>
      </c>
      <c r="B915">
        <v>9</v>
      </c>
      <c r="C915">
        <v>25</v>
      </c>
      <c r="F915" t="s">
        <v>644</v>
      </c>
      <c r="K915" t="b">
        <v>0</v>
      </c>
      <c r="L915">
        <v>-124.2085</v>
      </c>
      <c r="M915">
        <v>46.155830000000002</v>
      </c>
      <c r="N915">
        <v>47.982313679999997</v>
      </c>
    </row>
    <row r="916" spans="1:14" x14ac:dyDescent="0.35">
      <c r="A916">
        <v>2001</v>
      </c>
      <c r="B916">
        <v>9</v>
      </c>
      <c r="C916">
        <v>25</v>
      </c>
      <c r="F916" t="s">
        <v>690</v>
      </c>
      <c r="K916" t="b">
        <v>0</v>
      </c>
      <c r="L916">
        <v>-124.33499999999999</v>
      </c>
      <c r="M916">
        <v>46.176499999999997</v>
      </c>
      <c r="N916">
        <v>7.8584889310000001</v>
      </c>
    </row>
    <row r="917" spans="1:14" x14ac:dyDescent="0.35">
      <c r="A917">
        <v>2001</v>
      </c>
      <c r="B917">
        <v>9</v>
      </c>
      <c r="C917">
        <v>25</v>
      </c>
      <c r="F917" t="s">
        <v>695</v>
      </c>
      <c r="K917" t="b">
        <v>0</v>
      </c>
      <c r="L917">
        <v>-124.444</v>
      </c>
      <c r="M917">
        <v>46.184669999999997</v>
      </c>
      <c r="N917">
        <v>0</v>
      </c>
    </row>
    <row r="918" spans="1:14" x14ac:dyDescent="0.35">
      <c r="A918">
        <v>2001</v>
      </c>
      <c r="B918">
        <v>9</v>
      </c>
      <c r="C918">
        <v>25</v>
      </c>
      <c r="F918" t="s">
        <v>696</v>
      </c>
      <c r="K918" t="b">
        <v>0</v>
      </c>
      <c r="L918">
        <v>-124.5568</v>
      </c>
      <c r="M918">
        <v>46.158670000000001</v>
      </c>
      <c r="N918">
        <v>0</v>
      </c>
    </row>
    <row r="919" spans="1:14" x14ac:dyDescent="0.35">
      <c r="A919">
        <v>2001</v>
      </c>
      <c r="B919">
        <v>9</v>
      </c>
      <c r="C919">
        <v>26</v>
      </c>
      <c r="F919" t="s">
        <v>645</v>
      </c>
      <c r="K919" t="b">
        <v>0</v>
      </c>
      <c r="L919">
        <v>-124.0065</v>
      </c>
      <c r="M919">
        <v>45.494669999999999</v>
      </c>
      <c r="N919">
        <v>46.954028999999998</v>
      </c>
    </row>
    <row r="920" spans="1:14" x14ac:dyDescent="0.35">
      <c r="A920">
        <v>2001</v>
      </c>
      <c r="B920">
        <v>9</v>
      </c>
      <c r="C920">
        <v>26</v>
      </c>
      <c r="F920" t="s">
        <v>645</v>
      </c>
      <c r="K920" t="b">
        <v>1</v>
      </c>
      <c r="L920">
        <v>-124.0163</v>
      </c>
      <c r="M920">
        <v>45.468330000000002</v>
      </c>
      <c r="N920">
        <v>2.4798214650000001</v>
      </c>
    </row>
    <row r="921" spans="1:14" x14ac:dyDescent="0.35">
      <c r="A921">
        <v>2001</v>
      </c>
      <c r="B921">
        <v>9</v>
      </c>
      <c r="C921">
        <v>26</v>
      </c>
      <c r="F921" t="s">
        <v>646</v>
      </c>
      <c r="K921" t="b">
        <v>1</v>
      </c>
      <c r="L921">
        <v>-124.03279999999999</v>
      </c>
      <c r="M921">
        <v>45.491660000000003</v>
      </c>
      <c r="N921">
        <v>0.59441108399999998</v>
      </c>
    </row>
    <row r="922" spans="1:14" x14ac:dyDescent="0.35">
      <c r="A922">
        <v>2001</v>
      </c>
      <c r="B922">
        <v>9</v>
      </c>
      <c r="C922">
        <v>26</v>
      </c>
      <c r="F922" t="s">
        <v>646</v>
      </c>
      <c r="K922" t="b">
        <v>0</v>
      </c>
      <c r="L922">
        <v>-124.0427</v>
      </c>
      <c r="M922">
        <v>45.470329999999997</v>
      </c>
      <c r="N922">
        <v>109.3154954</v>
      </c>
    </row>
    <row r="923" spans="1:14" x14ac:dyDescent="0.35">
      <c r="A923">
        <v>2001</v>
      </c>
      <c r="B923">
        <v>9</v>
      </c>
      <c r="C923">
        <v>26</v>
      </c>
      <c r="F923" t="s">
        <v>647</v>
      </c>
      <c r="K923" t="b">
        <v>0</v>
      </c>
      <c r="L923">
        <v>-124.0805</v>
      </c>
      <c r="M923">
        <v>45.474499999999999</v>
      </c>
      <c r="N923">
        <v>0</v>
      </c>
    </row>
    <row r="924" spans="1:14" x14ac:dyDescent="0.35">
      <c r="A924">
        <v>2001</v>
      </c>
      <c r="B924">
        <v>9</v>
      </c>
      <c r="C924">
        <v>26</v>
      </c>
      <c r="F924" t="s">
        <v>718</v>
      </c>
      <c r="K924" t="b">
        <v>0</v>
      </c>
      <c r="L924">
        <v>-124.21299999999999</v>
      </c>
      <c r="M924">
        <v>45.488</v>
      </c>
      <c r="N924">
        <v>0</v>
      </c>
    </row>
    <row r="925" spans="1:14" x14ac:dyDescent="0.35">
      <c r="A925">
        <v>2001</v>
      </c>
      <c r="B925">
        <v>9</v>
      </c>
      <c r="C925">
        <v>27</v>
      </c>
      <c r="F925" t="s">
        <v>702</v>
      </c>
      <c r="K925" t="b">
        <v>0</v>
      </c>
      <c r="L925">
        <v>-124.0478</v>
      </c>
      <c r="M925">
        <v>45.027500000000003</v>
      </c>
      <c r="N925">
        <v>0</v>
      </c>
    </row>
    <row r="926" spans="1:14" x14ac:dyDescent="0.35">
      <c r="A926">
        <v>2001</v>
      </c>
      <c r="B926">
        <v>9</v>
      </c>
      <c r="C926">
        <v>27</v>
      </c>
      <c r="F926" t="s">
        <v>703</v>
      </c>
      <c r="K926" t="b">
        <v>0</v>
      </c>
      <c r="L926">
        <v>-124.07170000000001</v>
      </c>
      <c r="M926">
        <v>45.056669999999997</v>
      </c>
      <c r="N926">
        <v>4.3593483849999997</v>
      </c>
    </row>
    <row r="927" spans="1:14" x14ac:dyDescent="0.35">
      <c r="A927">
        <v>2001</v>
      </c>
      <c r="B927">
        <v>9</v>
      </c>
      <c r="C927">
        <v>27</v>
      </c>
      <c r="F927" t="s">
        <v>704</v>
      </c>
      <c r="K927" t="b">
        <v>0</v>
      </c>
      <c r="L927">
        <v>-124.13549999999999</v>
      </c>
      <c r="M927">
        <v>45.041170000000001</v>
      </c>
      <c r="N927">
        <v>70.537958959999997</v>
      </c>
    </row>
    <row r="928" spans="1:14" x14ac:dyDescent="0.35">
      <c r="A928">
        <v>2001</v>
      </c>
      <c r="B928">
        <v>9</v>
      </c>
      <c r="C928">
        <v>27</v>
      </c>
      <c r="F928" t="s">
        <v>705</v>
      </c>
      <c r="K928" t="b">
        <v>0</v>
      </c>
      <c r="L928">
        <v>-124.23180000000001</v>
      </c>
      <c r="M928">
        <v>45.043999999999997</v>
      </c>
      <c r="N928">
        <v>0</v>
      </c>
    </row>
    <row r="929" spans="1:14" x14ac:dyDescent="0.35">
      <c r="A929">
        <v>2001</v>
      </c>
      <c r="B929">
        <v>9</v>
      </c>
      <c r="C929">
        <v>27</v>
      </c>
      <c r="F929" t="s">
        <v>706</v>
      </c>
      <c r="K929" t="b">
        <v>0</v>
      </c>
      <c r="L929">
        <v>-124.3373</v>
      </c>
      <c r="M929">
        <v>45.043329999999997</v>
      </c>
      <c r="N929">
        <v>0</v>
      </c>
    </row>
    <row r="930" spans="1:14" x14ac:dyDescent="0.35">
      <c r="A930">
        <v>2001</v>
      </c>
      <c r="B930">
        <v>9</v>
      </c>
      <c r="C930">
        <v>27</v>
      </c>
      <c r="F930" t="s">
        <v>707</v>
      </c>
      <c r="K930" t="b">
        <v>0</v>
      </c>
      <c r="L930">
        <v>-124.4575</v>
      </c>
      <c r="M930">
        <v>45.050330000000002</v>
      </c>
      <c r="N930">
        <v>0</v>
      </c>
    </row>
    <row r="931" spans="1:14" x14ac:dyDescent="0.35">
      <c r="A931">
        <v>2001</v>
      </c>
      <c r="B931">
        <v>9</v>
      </c>
      <c r="C931">
        <v>28</v>
      </c>
      <c r="F931" t="s">
        <v>238</v>
      </c>
      <c r="K931" t="b">
        <v>0</v>
      </c>
      <c r="L931">
        <v>-124.1323</v>
      </c>
      <c r="M931">
        <v>44.656500000000001</v>
      </c>
      <c r="N931">
        <v>0</v>
      </c>
    </row>
    <row r="932" spans="1:14" x14ac:dyDescent="0.35">
      <c r="A932">
        <v>2001</v>
      </c>
      <c r="B932">
        <v>9</v>
      </c>
      <c r="C932">
        <v>28</v>
      </c>
      <c r="F932" t="s">
        <v>30</v>
      </c>
      <c r="K932" t="b">
        <v>0</v>
      </c>
      <c r="L932">
        <v>-124.1748</v>
      </c>
      <c r="M932">
        <v>44.658000000000001</v>
      </c>
      <c r="N932">
        <v>293.1367396</v>
      </c>
    </row>
    <row r="933" spans="1:14" x14ac:dyDescent="0.35">
      <c r="A933">
        <v>2001</v>
      </c>
      <c r="B933">
        <v>9</v>
      </c>
      <c r="C933">
        <v>28</v>
      </c>
      <c r="F933" t="s">
        <v>648</v>
      </c>
      <c r="K933" t="b">
        <v>0</v>
      </c>
      <c r="L933">
        <v>-124.2863</v>
      </c>
      <c r="M933">
        <v>44.657330000000002</v>
      </c>
      <c r="N933">
        <v>342.32557300000002</v>
      </c>
    </row>
    <row r="934" spans="1:14" x14ac:dyDescent="0.35">
      <c r="A934">
        <v>2001</v>
      </c>
      <c r="B934">
        <v>9</v>
      </c>
      <c r="C934">
        <v>28</v>
      </c>
      <c r="F934" t="s">
        <v>714</v>
      </c>
      <c r="K934" t="b">
        <v>0</v>
      </c>
      <c r="L934">
        <v>-124.4063</v>
      </c>
      <c r="M934">
        <v>44.677500000000002</v>
      </c>
      <c r="N934">
        <v>14.07465199</v>
      </c>
    </row>
    <row r="935" spans="1:14" x14ac:dyDescent="0.35">
      <c r="A935">
        <v>2001</v>
      </c>
      <c r="B935">
        <v>9</v>
      </c>
      <c r="C935">
        <v>28</v>
      </c>
      <c r="F935" t="s">
        <v>715</v>
      </c>
      <c r="K935" t="b">
        <v>0</v>
      </c>
      <c r="L935">
        <v>-124.5205</v>
      </c>
      <c r="M935">
        <v>44.677669999999999</v>
      </c>
      <c r="N935">
        <v>0</v>
      </c>
    </row>
    <row r="936" spans="1:14" x14ac:dyDescent="0.35">
      <c r="A936">
        <v>2001</v>
      </c>
      <c r="B936">
        <v>9</v>
      </c>
      <c r="C936">
        <v>29</v>
      </c>
      <c r="F936" t="s">
        <v>646</v>
      </c>
      <c r="K936" t="b">
        <v>1</v>
      </c>
      <c r="L936">
        <v>-124.0352</v>
      </c>
      <c r="M936">
        <v>45.496830000000003</v>
      </c>
      <c r="N936">
        <v>25.24477113</v>
      </c>
    </row>
    <row r="937" spans="1:14" x14ac:dyDescent="0.35">
      <c r="A937">
        <v>2001</v>
      </c>
      <c r="B937">
        <v>9</v>
      </c>
      <c r="C937">
        <v>29</v>
      </c>
      <c r="F937" t="s">
        <v>646</v>
      </c>
      <c r="K937" t="b">
        <v>1</v>
      </c>
      <c r="L937">
        <v>-124.0307</v>
      </c>
      <c r="M937">
        <v>45.49783</v>
      </c>
      <c r="N937">
        <v>858.39878220000003</v>
      </c>
    </row>
    <row r="938" spans="1:14" x14ac:dyDescent="0.35">
      <c r="A938">
        <v>2001</v>
      </c>
      <c r="B938">
        <v>9</v>
      </c>
      <c r="C938">
        <v>29</v>
      </c>
      <c r="F938" t="s">
        <v>646</v>
      </c>
      <c r="K938" t="b">
        <v>1</v>
      </c>
      <c r="L938">
        <v>-124.035</v>
      </c>
      <c r="M938">
        <v>45.466999999999999</v>
      </c>
      <c r="N938">
        <v>362.2014107</v>
      </c>
    </row>
    <row r="939" spans="1:14" x14ac:dyDescent="0.35">
      <c r="A939">
        <v>2002</v>
      </c>
      <c r="B939">
        <v>9</v>
      </c>
      <c r="C939">
        <v>20</v>
      </c>
      <c r="F939" t="s">
        <v>236</v>
      </c>
      <c r="K939" t="b">
        <v>0</v>
      </c>
      <c r="L939">
        <v>-124.1583</v>
      </c>
      <c r="M939">
        <v>46.17</v>
      </c>
      <c r="N939">
        <v>0.83887198500000004</v>
      </c>
    </row>
    <row r="940" spans="1:14" x14ac:dyDescent="0.35">
      <c r="A940">
        <v>2002</v>
      </c>
      <c r="B940">
        <v>9</v>
      </c>
      <c r="C940">
        <v>21</v>
      </c>
      <c r="F940" t="s">
        <v>644</v>
      </c>
      <c r="K940" t="b">
        <v>0</v>
      </c>
      <c r="L940">
        <v>-124.21169999999999</v>
      </c>
      <c r="M940">
        <v>46.16</v>
      </c>
      <c r="N940">
        <v>0</v>
      </c>
    </row>
    <row r="941" spans="1:14" x14ac:dyDescent="0.35">
      <c r="A941">
        <v>2002</v>
      </c>
      <c r="B941">
        <v>9</v>
      </c>
      <c r="C941">
        <v>21</v>
      </c>
      <c r="F941" t="s">
        <v>644</v>
      </c>
      <c r="K941" t="b">
        <v>0</v>
      </c>
      <c r="L941">
        <v>-124.21169999999999</v>
      </c>
      <c r="M941">
        <v>46.161670000000001</v>
      </c>
      <c r="N941">
        <v>0</v>
      </c>
    </row>
    <row r="942" spans="1:14" x14ac:dyDescent="0.35">
      <c r="A942">
        <v>2002</v>
      </c>
      <c r="B942">
        <v>9</v>
      </c>
      <c r="C942">
        <v>21</v>
      </c>
      <c r="F942" t="s">
        <v>690</v>
      </c>
      <c r="K942" t="b">
        <v>0</v>
      </c>
      <c r="L942">
        <v>-124.3317</v>
      </c>
      <c r="M942">
        <v>46.167999999999999</v>
      </c>
      <c r="N942">
        <v>0</v>
      </c>
    </row>
    <row r="943" spans="1:14" x14ac:dyDescent="0.35">
      <c r="A943">
        <v>2002</v>
      </c>
      <c r="B943">
        <v>9</v>
      </c>
      <c r="C943">
        <v>21</v>
      </c>
      <c r="F943" t="s">
        <v>695</v>
      </c>
      <c r="K943" t="b">
        <v>0</v>
      </c>
      <c r="L943">
        <v>-124.4483</v>
      </c>
      <c r="M943">
        <v>46.161670000000001</v>
      </c>
      <c r="N943">
        <v>0</v>
      </c>
    </row>
    <row r="944" spans="1:14" x14ac:dyDescent="0.35">
      <c r="A944">
        <v>2002</v>
      </c>
      <c r="B944">
        <v>9</v>
      </c>
      <c r="C944">
        <v>21</v>
      </c>
      <c r="F944" t="s">
        <v>696</v>
      </c>
      <c r="K944" t="b">
        <v>0</v>
      </c>
      <c r="L944">
        <v>-124.55329999999999</v>
      </c>
      <c r="M944">
        <v>46.16</v>
      </c>
      <c r="N944">
        <v>0</v>
      </c>
    </row>
    <row r="945" spans="1:14" x14ac:dyDescent="0.35">
      <c r="A945">
        <v>2002</v>
      </c>
      <c r="B945">
        <v>9</v>
      </c>
      <c r="C945">
        <v>21</v>
      </c>
      <c r="F945" t="s">
        <v>774</v>
      </c>
      <c r="K945" t="b">
        <v>0</v>
      </c>
      <c r="L945">
        <v>-124.2667</v>
      </c>
      <c r="M945">
        <v>46.35</v>
      </c>
      <c r="N945">
        <v>0</v>
      </c>
    </row>
    <row r="946" spans="1:14" x14ac:dyDescent="0.35">
      <c r="A946">
        <v>2002</v>
      </c>
      <c r="B946">
        <v>9</v>
      </c>
      <c r="C946">
        <v>22</v>
      </c>
      <c r="F946" t="s">
        <v>775</v>
      </c>
      <c r="K946" t="b">
        <v>0</v>
      </c>
      <c r="L946">
        <v>-124.5513</v>
      </c>
      <c r="M946">
        <v>46.315669999999997</v>
      </c>
      <c r="N946">
        <v>0</v>
      </c>
    </row>
    <row r="947" spans="1:14" x14ac:dyDescent="0.35">
      <c r="A947">
        <v>2002</v>
      </c>
      <c r="B947">
        <v>9</v>
      </c>
      <c r="C947">
        <v>22</v>
      </c>
      <c r="F947" t="s">
        <v>776</v>
      </c>
      <c r="K947" t="b">
        <v>0</v>
      </c>
      <c r="L947">
        <v>-124.24169999999999</v>
      </c>
      <c r="M947">
        <v>46.433329999999998</v>
      </c>
      <c r="N947">
        <v>0</v>
      </c>
    </row>
    <row r="948" spans="1:14" x14ac:dyDescent="0.35">
      <c r="A948">
        <v>2002</v>
      </c>
      <c r="B948">
        <v>9</v>
      </c>
      <c r="C948">
        <v>22</v>
      </c>
      <c r="F948" t="s">
        <v>777</v>
      </c>
      <c r="K948" t="b">
        <v>0</v>
      </c>
      <c r="L948">
        <v>-124.2617</v>
      </c>
      <c r="M948">
        <v>46.491660000000003</v>
      </c>
      <c r="N948">
        <v>0</v>
      </c>
    </row>
    <row r="949" spans="1:14" x14ac:dyDescent="0.35">
      <c r="A949">
        <v>2002</v>
      </c>
      <c r="B949">
        <v>9</v>
      </c>
      <c r="C949">
        <v>22</v>
      </c>
      <c r="F949" t="s">
        <v>778</v>
      </c>
      <c r="K949" t="b">
        <v>0</v>
      </c>
      <c r="L949">
        <v>-124.2517</v>
      </c>
      <c r="M949">
        <v>46.293329999999997</v>
      </c>
      <c r="N949">
        <v>0</v>
      </c>
    </row>
    <row r="950" spans="1:14" x14ac:dyDescent="0.35">
      <c r="A950">
        <v>2002</v>
      </c>
      <c r="B950">
        <v>9</v>
      </c>
      <c r="C950">
        <v>22</v>
      </c>
      <c r="F950" t="s">
        <v>779</v>
      </c>
      <c r="K950" t="b">
        <v>0</v>
      </c>
      <c r="L950">
        <v>-124.3083</v>
      </c>
      <c r="M950">
        <v>46.406669999999998</v>
      </c>
      <c r="N950">
        <v>0</v>
      </c>
    </row>
    <row r="951" spans="1:14" x14ac:dyDescent="0.35">
      <c r="A951">
        <v>2002</v>
      </c>
      <c r="B951">
        <v>9</v>
      </c>
      <c r="C951">
        <v>22</v>
      </c>
      <c r="F951" t="s">
        <v>780</v>
      </c>
      <c r="K951" t="b">
        <v>0</v>
      </c>
      <c r="L951">
        <v>-124.4183</v>
      </c>
      <c r="M951">
        <v>46.536670000000001</v>
      </c>
      <c r="N951">
        <v>0</v>
      </c>
    </row>
    <row r="952" spans="1:14" x14ac:dyDescent="0.35">
      <c r="A952">
        <v>2002</v>
      </c>
      <c r="B952">
        <v>9</v>
      </c>
      <c r="C952">
        <v>22</v>
      </c>
      <c r="F952" t="s">
        <v>781</v>
      </c>
      <c r="K952" t="b">
        <v>0</v>
      </c>
      <c r="L952">
        <v>-124.255</v>
      </c>
      <c r="M952">
        <v>46.35</v>
      </c>
      <c r="N952">
        <v>0</v>
      </c>
    </row>
    <row r="953" spans="1:14" x14ac:dyDescent="0.35">
      <c r="A953">
        <v>2002</v>
      </c>
      <c r="B953">
        <v>5</v>
      </c>
      <c r="C953">
        <v>21</v>
      </c>
      <c r="F953" t="s">
        <v>782</v>
      </c>
      <c r="K953" t="b">
        <v>0</v>
      </c>
      <c r="L953">
        <v>-124.2317</v>
      </c>
      <c r="M953">
        <v>46.335000000000001</v>
      </c>
      <c r="N953">
        <v>9.1583182880000003</v>
      </c>
    </row>
    <row r="954" spans="1:14" x14ac:dyDescent="0.35">
      <c r="A954">
        <v>2002</v>
      </c>
      <c r="B954">
        <v>5</v>
      </c>
      <c r="C954">
        <v>21</v>
      </c>
      <c r="F954" t="s">
        <v>783</v>
      </c>
      <c r="K954" t="b">
        <v>0</v>
      </c>
      <c r="L954">
        <v>-124.39830000000001</v>
      </c>
      <c r="M954">
        <v>46.395000000000003</v>
      </c>
      <c r="N954">
        <v>0.90807618300000004</v>
      </c>
    </row>
    <row r="955" spans="1:14" x14ac:dyDescent="0.35">
      <c r="A955">
        <v>2002</v>
      </c>
      <c r="B955">
        <v>5</v>
      </c>
      <c r="C955">
        <v>22</v>
      </c>
      <c r="F955" t="s">
        <v>784</v>
      </c>
      <c r="K955" t="b">
        <v>1</v>
      </c>
      <c r="L955">
        <v>-124.2283</v>
      </c>
      <c r="M955">
        <v>46.293329999999997</v>
      </c>
      <c r="N955">
        <v>0</v>
      </c>
    </row>
    <row r="956" spans="1:14" x14ac:dyDescent="0.35">
      <c r="A956">
        <v>2002</v>
      </c>
      <c r="B956">
        <v>5</v>
      </c>
      <c r="C956">
        <v>22</v>
      </c>
      <c r="F956" t="s">
        <v>785</v>
      </c>
      <c r="K956" t="b">
        <v>0</v>
      </c>
      <c r="L956">
        <v>-124.3633</v>
      </c>
      <c r="M956">
        <v>46.378329999999998</v>
      </c>
      <c r="N956">
        <v>0</v>
      </c>
    </row>
    <row r="957" spans="1:14" x14ac:dyDescent="0.35">
      <c r="A957">
        <v>2002</v>
      </c>
      <c r="B957">
        <v>5</v>
      </c>
      <c r="C957">
        <v>22</v>
      </c>
      <c r="F957" t="s">
        <v>786</v>
      </c>
      <c r="K957" t="b">
        <v>0</v>
      </c>
      <c r="L957">
        <v>-124.4233</v>
      </c>
      <c r="M957">
        <v>46.508339999999997</v>
      </c>
      <c r="N957">
        <v>0</v>
      </c>
    </row>
    <row r="958" spans="1:14" x14ac:dyDescent="0.35">
      <c r="A958">
        <v>2002</v>
      </c>
      <c r="B958">
        <v>5</v>
      </c>
      <c r="C958">
        <v>22</v>
      </c>
      <c r="F958" t="s">
        <v>787</v>
      </c>
      <c r="K958" t="b">
        <v>0</v>
      </c>
      <c r="L958">
        <v>-124.24169999999999</v>
      </c>
      <c r="M958">
        <v>46.354999999999997</v>
      </c>
      <c r="N958">
        <v>0</v>
      </c>
    </row>
    <row r="959" spans="1:14" x14ac:dyDescent="0.35">
      <c r="A959">
        <v>2002</v>
      </c>
      <c r="B959">
        <v>5</v>
      </c>
      <c r="C959">
        <v>23</v>
      </c>
      <c r="F959" t="s">
        <v>788</v>
      </c>
      <c r="K959" t="b">
        <v>0</v>
      </c>
      <c r="L959">
        <v>-124.38330000000001</v>
      </c>
      <c r="M959">
        <v>46.516669999999998</v>
      </c>
      <c r="N959">
        <v>33.116696589999997</v>
      </c>
    </row>
    <row r="960" spans="1:14" x14ac:dyDescent="0.35">
      <c r="A960">
        <v>2002</v>
      </c>
      <c r="B960">
        <v>5</v>
      </c>
      <c r="C960">
        <v>23</v>
      </c>
      <c r="F960" t="s">
        <v>789</v>
      </c>
      <c r="K960" t="b">
        <v>0</v>
      </c>
      <c r="L960">
        <v>-124.4083</v>
      </c>
      <c r="M960">
        <v>46.556669999999997</v>
      </c>
      <c r="N960">
        <v>2.0965272349999999</v>
      </c>
    </row>
    <row r="961" spans="1:14" x14ac:dyDescent="0.35">
      <c r="A961">
        <v>2002</v>
      </c>
      <c r="B961">
        <v>5</v>
      </c>
      <c r="C961">
        <v>23</v>
      </c>
      <c r="F961" t="s">
        <v>790</v>
      </c>
      <c r="K961" t="b">
        <v>0</v>
      </c>
      <c r="L961">
        <v>-124.27330000000001</v>
      </c>
      <c r="M961">
        <v>46.328330000000001</v>
      </c>
      <c r="N961">
        <v>1.673107838</v>
      </c>
    </row>
    <row r="962" spans="1:14" x14ac:dyDescent="0.35">
      <c r="A962">
        <v>2002</v>
      </c>
      <c r="B962">
        <v>5</v>
      </c>
      <c r="C962">
        <v>23</v>
      </c>
      <c r="F962" t="s">
        <v>791</v>
      </c>
      <c r="K962" t="b">
        <v>0</v>
      </c>
      <c r="L962">
        <v>-124.2717</v>
      </c>
      <c r="M962">
        <v>46.388330000000003</v>
      </c>
      <c r="N962">
        <v>6.6302346349999999</v>
      </c>
    </row>
    <row r="963" spans="1:14" x14ac:dyDescent="0.35">
      <c r="A963">
        <v>2002</v>
      </c>
      <c r="B963">
        <v>5</v>
      </c>
      <c r="C963">
        <v>23</v>
      </c>
      <c r="F963" t="s">
        <v>792</v>
      </c>
      <c r="K963" t="b">
        <v>0</v>
      </c>
      <c r="L963">
        <v>-124.45829999999999</v>
      </c>
      <c r="M963">
        <v>46.511670000000002</v>
      </c>
      <c r="N963">
        <v>0</v>
      </c>
    </row>
    <row r="964" spans="1:14" x14ac:dyDescent="0.35">
      <c r="A964">
        <v>2002</v>
      </c>
      <c r="B964">
        <v>5</v>
      </c>
      <c r="C964">
        <v>24</v>
      </c>
      <c r="F964" t="s">
        <v>793</v>
      </c>
      <c r="K964" t="b">
        <v>0</v>
      </c>
      <c r="L964">
        <v>-124.2633</v>
      </c>
      <c r="M964">
        <v>46.343330000000002</v>
      </c>
      <c r="N964">
        <v>6.80667036</v>
      </c>
    </row>
    <row r="965" spans="1:14" x14ac:dyDescent="0.35">
      <c r="A965">
        <v>2002</v>
      </c>
      <c r="B965">
        <v>5</v>
      </c>
      <c r="C965">
        <v>24</v>
      </c>
      <c r="F965" t="s">
        <v>794</v>
      </c>
      <c r="K965" t="b">
        <v>0</v>
      </c>
      <c r="L965">
        <v>-124.32170000000001</v>
      </c>
      <c r="M965">
        <v>46.43</v>
      </c>
      <c r="N965">
        <v>0</v>
      </c>
    </row>
    <row r="966" spans="1:14" x14ac:dyDescent="0.35">
      <c r="A966">
        <v>2002</v>
      </c>
      <c r="B966">
        <v>5</v>
      </c>
      <c r="C966">
        <v>24</v>
      </c>
      <c r="F966" t="s">
        <v>795</v>
      </c>
      <c r="K966" t="b">
        <v>0</v>
      </c>
      <c r="L966">
        <v>-124.38</v>
      </c>
      <c r="M966">
        <v>46.458329999999997</v>
      </c>
      <c r="N966">
        <v>0</v>
      </c>
    </row>
    <row r="967" spans="1:14" x14ac:dyDescent="0.35">
      <c r="A967">
        <v>2002</v>
      </c>
      <c r="B967">
        <v>5</v>
      </c>
      <c r="C967">
        <v>24</v>
      </c>
      <c r="F967" t="s">
        <v>796</v>
      </c>
      <c r="K967" t="b">
        <v>0</v>
      </c>
      <c r="L967">
        <v>-124.27330000000001</v>
      </c>
      <c r="M967">
        <v>46.403329999999997</v>
      </c>
      <c r="N967">
        <v>0.53261490099999997</v>
      </c>
    </row>
    <row r="968" spans="1:14" x14ac:dyDescent="0.35">
      <c r="A968">
        <v>2002</v>
      </c>
      <c r="B968">
        <v>5</v>
      </c>
      <c r="C968">
        <v>24</v>
      </c>
      <c r="F968" t="s">
        <v>797</v>
      </c>
      <c r="K968" t="b">
        <v>0</v>
      </c>
      <c r="L968">
        <v>-124.3133</v>
      </c>
      <c r="M968">
        <v>46.408329999999999</v>
      </c>
      <c r="N968">
        <v>0</v>
      </c>
    </row>
    <row r="969" spans="1:14" x14ac:dyDescent="0.35">
      <c r="A969">
        <v>2002</v>
      </c>
      <c r="B969">
        <v>5</v>
      </c>
      <c r="C969">
        <v>24</v>
      </c>
      <c r="F969" t="s">
        <v>798</v>
      </c>
      <c r="K969" t="b">
        <v>0</v>
      </c>
      <c r="L969">
        <v>-124.33</v>
      </c>
      <c r="M969">
        <v>46.458329999999997</v>
      </c>
      <c r="N969">
        <v>1.490067646</v>
      </c>
    </row>
    <row r="970" spans="1:14" x14ac:dyDescent="0.35">
      <c r="A970">
        <v>2002</v>
      </c>
      <c r="B970">
        <v>5</v>
      </c>
      <c r="C970">
        <v>25</v>
      </c>
      <c r="F970" t="s">
        <v>799</v>
      </c>
      <c r="K970" t="b">
        <v>0</v>
      </c>
      <c r="L970">
        <v>-124.2433</v>
      </c>
      <c r="M970">
        <v>46.291670000000003</v>
      </c>
      <c r="N970">
        <v>1.201926066</v>
      </c>
    </row>
    <row r="971" spans="1:14" x14ac:dyDescent="0.35">
      <c r="A971">
        <v>2002</v>
      </c>
      <c r="B971">
        <v>5</v>
      </c>
      <c r="C971">
        <v>25</v>
      </c>
      <c r="F971" t="s">
        <v>800</v>
      </c>
      <c r="K971" t="b">
        <v>0</v>
      </c>
      <c r="L971">
        <v>-124.39830000000001</v>
      </c>
      <c r="M971">
        <v>46.50667</v>
      </c>
      <c r="N971">
        <v>0</v>
      </c>
    </row>
    <row r="972" spans="1:14" x14ac:dyDescent="0.35">
      <c r="A972">
        <v>2002</v>
      </c>
      <c r="B972">
        <v>5</v>
      </c>
      <c r="C972">
        <v>25</v>
      </c>
      <c r="F972" t="s">
        <v>801</v>
      </c>
      <c r="K972" t="b">
        <v>0</v>
      </c>
      <c r="L972">
        <v>-124.2617</v>
      </c>
      <c r="M972">
        <v>46.401670000000003</v>
      </c>
      <c r="N972">
        <v>0</v>
      </c>
    </row>
    <row r="973" spans="1:14" x14ac:dyDescent="0.35">
      <c r="A973">
        <v>2002</v>
      </c>
      <c r="B973">
        <v>5</v>
      </c>
      <c r="C973">
        <v>25</v>
      </c>
      <c r="F973" t="s">
        <v>252</v>
      </c>
      <c r="K973" t="b">
        <v>0</v>
      </c>
      <c r="L973">
        <v>-124.32170000000001</v>
      </c>
      <c r="M973">
        <v>47.001669999999997</v>
      </c>
      <c r="N973">
        <v>6.8653318629999998</v>
      </c>
    </row>
    <row r="974" spans="1:14" x14ac:dyDescent="0.35">
      <c r="A974">
        <v>2002</v>
      </c>
      <c r="B974">
        <v>5</v>
      </c>
      <c r="C974">
        <v>25</v>
      </c>
      <c r="F974" t="s">
        <v>231</v>
      </c>
      <c r="K974" t="b">
        <v>0</v>
      </c>
      <c r="L974">
        <v>-124.41500000000001</v>
      </c>
      <c r="M974">
        <v>47.003329999999998</v>
      </c>
      <c r="N974">
        <v>0</v>
      </c>
    </row>
    <row r="975" spans="1:14" x14ac:dyDescent="0.35">
      <c r="A975">
        <v>2002</v>
      </c>
      <c r="B975">
        <v>5</v>
      </c>
      <c r="C975">
        <v>25</v>
      </c>
      <c r="F975" t="s">
        <v>642</v>
      </c>
      <c r="K975" t="b">
        <v>0</v>
      </c>
      <c r="L975">
        <v>-124.56</v>
      </c>
      <c r="M975">
        <v>46.998330000000003</v>
      </c>
      <c r="N975">
        <v>1.8137989649999999</v>
      </c>
    </row>
    <row r="976" spans="1:14" x14ac:dyDescent="0.35">
      <c r="A976">
        <v>2002</v>
      </c>
      <c r="B976">
        <v>5</v>
      </c>
      <c r="C976">
        <v>26</v>
      </c>
      <c r="F976" t="s">
        <v>691</v>
      </c>
      <c r="K976" t="b">
        <v>0</v>
      </c>
      <c r="L976">
        <v>-124.69670000000001</v>
      </c>
      <c r="M976">
        <v>47.001669999999997</v>
      </c>
      <c r="N976">
        <v>0</v>
      </c>
    </row>
    <row r="977" spans="1:14" x14ac:dyDescent="0.35">
      <c r="A977">
        <v>2002</v>
      </c>
      <c r="B977">
        <v>5</v>
      </c>
      <c r="C977">
        <v>26</v>
      </c>
      <c r="F977" t="s">
        <v>692</v>
      </c>
      <c r="K977" t="b">
        <v>0</v>
      </c>
      <c r="L977">
        <v>-124.8083</v>
      </c>
      <c r="M977">
        <v>47.001669999999997</v>
      </c>
      <c r="N977">
        <v>0</v>
      </c>
    </row>
    <row r="978" spans="1:14" x14ac:dyDescent="0.35">
      <c r="A978">
        <v>2002</v>
      </c>
      <c r="B978">
        <v>5</v>
      </c>
      <c r="C978">
        <v>26</v>
      </c>
      <c r="F978" t="s">
        <v>802</v>
      </c>
      <c r="K978" t="b">
        <v>0</v>
      </c>
      <c r="L978">
        <v>-124.2983</v>
      </c>
      <c r="M978">
        <v>46.471670000000003</v>
      </c>
      <c r="N978">
        <v>0</v>
      </c>
    </row>
    <row r="979" spans="1:14" x14ac:dyDescent="0.35">
      <c r="A979">
        <v>2002</v>
      </c>
      <c r="B979">
        <v>5</v>
      </c>
      <c r="C979">
        <v>26</v>
      </c>
      <c r="F979" t="s">
        <v>803</v>
      </c>
      <c r="K979" t="b">
        <v>0</v>
      </c>
      <c r="L979">
        <v>-124.44329999999999</v>
      </c>
      <c r="M979">
        <v>46.573329999999999</v>
      </c>
      <c r="N979">
        <v>4.4736964060000002</v>
      </c>
    </row>
    <row r="980" spans="1:14" x14ac:dyDescent="0.35">
      <c r="A980">
        <v>2002</v>
      </c>
      <c r="B980">
        <v>5</v>
      </c>
      <c r="C980">
        <v>26</v>
      </c>
      <c r="F980" t="s">
        <v>804</v>
      </c>
      <c r="K980" t="b">
        <v>0</v>
      </c>
      <c r="L980">
        <v>-124.265</v>
      </c>
      <c r="M980">
        <v>46.413330000000002</v>
      </c>
      <c r="N980">
        <v>0</v>
      </c>
    </row>
    <row r="981" spans="1:14" x14ac:dyDescent="0.35">
      <c r="A981">
        <v>2002</v>
      </c>
      <c r="B981">
        <v>5</v>
      </c>
      <c r="C981">
        <v>26</v>
      </c>
      <c r="F981" t="s">
        <v>30</v>
      </c>
      <c r="K981" t="b">
        <v>0</v>
      </c>
      <c r="L981">
        <v>-124.16500000000001</v>
      </c>
      <c r="M981">
        <v>44.661670000000001</v>
      </c>
      <c r="N981">
        <v>0</v>
      </c>
    </row>
    <row r="982" spans="1:14" x14ac:dyDescent="0.35">
      <c r="A982">
        <v>2002</v>
      </c>
      <c r="B982">
        <v>5</v>
      </c>
      <c r="C982">
        <v>27</v>
      </c>
      <c r="F982" t="s">
        <v>30</v>
      </c>
      <c r="K982" t="b">
        <v>0</v>
      </c>
      <c r="L982">
        <v>-124.19670000000001</v>
      </c>
      <c r="M982">
        <v>44.676670000000001</v>
      </c>
      <c r="N982">
        <v>0</v>
      </c>
    </row>
    <row r="983" spans="1:14" x14ac:dyDescent="0.35">
      <c r="A983">
        <v>2002</v>
      </c>
      <c r="B983">
        <v>5</v>
      </c>
      <c r="C983">
        <v>27</v>
      </c>
      <c r="F983" t="s">
        <v>648</v>
      </c>
      <c r="K983" t="b">
        <v>0</v>
      </c>
      <c r="L983">
        <v>-124.28830000000001</v>
      </c>
      <c r="M983">
        <v>44.674999999999997</v>
      </c>
      <c r="N983">
        <v>0</v>
      </c>
    </row>
    <row r="984" spans="1:14" x14ac:dyDescent="0.35">
      <c r="A984">
        <v>2002</v>
      </c>
      <c r="B984">
        <v>5</v>
      </c>
      <c r="C984">
        <v>27</v>
      </c>
      <c r="F984" t="s">
        <v>714</v>
      </c>
      <c r="K984" t="b">
        <v>0</v>
      </c>
      <c r="L984">
        <v>-124.4083</v>
      </c>
      <c r="M984">
        <v>44.671669999999999</v>
      </c>
      <c r="N984">
        <v>0</v>
      </c>
    </row>
    <row r="985" spans="1:14" x14ac:dyDescent="0.35">
      <c r="A985">
        <v>2002</v>
      </c>
      <c r="B985">
        <v>5</v>
      </c>
      <c r="C985">
        <v>27</v>
      </c>
      <c r="F985" t="s">
        <v>714</v>
      </c>
      <c r="K985" t="b">
        <v>0</v>
      </c>
      <c r="L985">
        <v>-124.395</v>
      </c>
      <c r="M985">
        <v>44.641669999999998</v>
      </c>
      <c r="N985">
        <v>0</v>
      </c>
    </row>
    <row r="986" spans="1:14" x14ac:dyDescent="0.35">
      <c r="A986">
        <v>2002</v>
      </c>
      <c r="B986">
        <v>5</v>
      </c>
      <c r="C986">
        <v>27</v>
      </c>
      <c r="F986" t="s">
        <v>715</v>
      </c>
      <c r="K986" t="b">
        <v>0</v>
      </c>
      <c r="L986">
        <v>-124.5167</v>
      </c>
      <c r="M986">
        <v>44.658329999999999</v>
      </c>
      <c r="N986">
        <v>0</v>
      </c>
    </row>
    <row r="987" spans="1:14" x14ac:dyDescent="0.35">
      <c r="A987">
        <v>2002</v>
      </c>
      <c r="B987">
        <v>5</v>
      </c>
      <c r="C987">
        <v>28</v>
      </c>
      <c r="F987" t="s">
        <v>716</v>
      </c>
      <c r="K987" t="b">
        <v>0</v>
      </c>
      <c r="L987">
        <v>-124.63500000000001</v>
      </c>
      <c r="M987">
        <v>44.664999999999999</v>
      </c>
      <c r="N987">
        <v>1086.291142</v>
      </c>
    </row>
    <row r="988" spans="1:14" x14ac:dyDescent="0.35">
      <c r="A988">
        <v>2002</v>
      </c>
      <c r="B988">
        <v>5</v>
      </c>
      <c r="C988">
        <v>28</v>
      </c>
      <c r="F988" t="s">
        <v>702</v>
      </c>
      <c r="K988" t="b">
        <v>0</v>
      </c>
      <c r="L988">
        <v>-124.0367</v>
      </c>
      <c r="M988">
        <v>45.046669999999999</v>
      </c>
      <c r="N988">
        <v>543.32212500000003</v>
      </c>
    </row>
    <row r="989" spans="1:14" x14ac:dyDescent="0.35">
      <c r="A989">
        <v>2002</v>
      </c>
      <c r="B989">
        <v>5</v>
      </c>
      <c r="C989">
        <v>28</v>
      </c>
      <c r="F989" t="s">
        <v>703</v>
      </c>
      <c r="K989" t="b">
        <v>0</v>
      </c>
      <c r="L989">
        <v>-124.0733</v>
      </c>
      <c r="M989">
        <v>45.056669999999997</v>
      </c>
      <c r="N989">
        <v>0</v>
      </c>
    </row>
    <row r="990" spans="1:14" x14ac:dyDescent="0.35">
      <c r="A990">
        <v>2002</v>
      </c>
      <c r="B990">
        <v>5</v>
      </c>
      <c r="C990">
        <v>28</v>
      </c>
      <c r="F990" t="s">
        <v>704</v>
      </c>
      <c r="K990" t="b">
        <v>0</v>
      </c>
      <c r="L990">
        <v>-124.13500000000001</v>
      </c>
      <c r="M990">
        <v>45.06</v>
      </c>
      <c r="N990">
        <v>0</v>
      </c>
    </row>
    <row r="991" spans="1:14" x14ac:dyDescent="0.35">
      <c r="A991">
        <v>2002</v>
      </c>
      <c r="B991">
        <v>5</v>
      </c>
      <c r="C991">
        <v>28</v>
      </c>
      <c r="F991" t="s">
        <v>705</v>
      </c>
      <c r="K991" t="b">
        <v>0</v>
      </c>
      <c r="L991">
        <v>-124.2367</v>
      </c>
      <c r="M991">
        <v>45.06</v>
      </c>
      <c r="N991">
        <v>0</v>
      </c>
    </row>
    <row r="992" spans="1:14" x14ac:dyDescent="0.35">
      <c r="A992">
        <v>2002</v>
      </c>
      <c r="B992">
        <v>5</v>
      </c>
      <c r="C992">
        <v>29</v>
      </c>
      <c r="F992" t="s">
        <v>706</v>
      </c>
      <c r="K992" t="b">
        <v>0</v>
      </c>
      <c r="L992">
        <v>-124.345</v>
      </c>
      <c r="M992">
        <v>45.06</v>
      </c>
      <c r="N992">
        <v>0</v>
      </c>
    </row>
    <row r="993" spans="1:14" x14ac:dyDescent="0.35">
      <c r="A993">
        <v>2002</v>
      </c>
      <c r="B993">
        <v>5</v>
      </c>
      <c r="C993">
        <v>29</v>
      </c>
      <c r="F993" t="s">
        <v>706</v>
      </c>
      <c r="K993" t="b">
        <v>0</v>
      </c>
      <c r="L993">
        <v>-124.3383</v>
      </c>
      <c r="M993">
        <v>45.028329999999997</v>
      </c>
      <c r="N993">
        <v>0</v>
      </c>
    </row>
    <row r="994" spans="1:14" x14ac:dyDescent="0.35">
      <c r="A994">
        <v>2002</v>
      </c>
      <c r="B994">
        <v>5</v>
      </c>
      <c r="C994">
        <v>29</v>
      </c>
      <c r="F994" t="s">
        <v>706</v>
      </c>
      <c r="K994" t="b">
        <v>0</v>
      </c>
      <c r="L994">
        <v>-124.3317</v>
      </c>
      <c r="M994">
        <v>45.036670000000001</v>
      </c>
      <c r="N994">
        <v>1.8143348450000001</v>
      </c>
    </row>
    <row r="995" spans="1:14" x14ac:dyDescent="0.35">
      <c r="A995">
        <v>2002</v>
      </c>
      <c r="B995">
        <v>6</v>
      </c>
      <c r="C995">
        <v>21</v>
      </c>
      <c r="F995" t="s">
        <v>707</v>
      </c>
      <c r="K995" t="b">
        <v>0</v>
      </c>
      <c r="L995">
        <v>-124.455</v>
      </c>
      <c r="M995">
        <v>45.04</v>
      </c>
      <c r="N995">
        <v>56.194508630000001</v>
      </c>
    </row>
    <row r="996" spans="1:14" x14ac:dyDescent="0.35">
      <c r="A996">
        <v>2002</v>
      </c>
      <c r="B996">
        <v>6</v>
      </c>
      <c r="C996">
        <v>21</v>
      </c>
      <c r="F996" t="s">
        <v>645</v>
      </c>
      <c r="K996" t="b">
        <v>1</v>
      </c>
      <c r="L996">
        <v>-124.01</v>
      </c>
      <c r="M996">
        <v>45.473329999999997</v>
      </c>
      <c r="N996">
        <v>16.98492676</v>
      </c>
    </row>
    <row r="997" spans="1:14" x14ac:dyDescent="0.35">
      <c r="A997">
        <v>2002</v>
      </c>
      <c r="B997">
        <v>6</v>
      </c>
      <c r="C997">
        <v>21</v>
      </c>
      <c r="F997" t="s">
        <v>646</v>
      </c>
      <c r="K997" t="b">
        <v>0</v>
      </c>
      <c r="L997">
        <v>-124.04</v>
      </c>
      <c r="M997">
        <v>45.494999999999997</v>
      </c>
      <c r="N997">
        <v>3.2935564830000001</v>
      </c>
    </row>
    <row r="998" spans="1:14" x14ac:dyDescent="0.35">
      <c r="A998">
        <v>2002</v>
      </c>
      <c r="B998">
        <v>6</v>
      </c>
      <c r="C998">
        <v>21</v>
      </c>
      <c r="F998" t="s">
        <v>647</v>
      </c>
      <c r="K998" t="b">
        <v>0</v>
      </c>
      <c r="L998">
        <v>-124.08329999999999</v>
      </c>
      <c r="M998">
        <v>45.471670000000003</v>
      </c>
      <c r="N998">
        <v>0</v>
      </c>
    </row>
    <row r="999" spans="1:14" x14ac:dyDescent="0.35">
      <c r="A999">
        <v>2002</v>
      </c>
      <c r="B999">
        <v>6</v>
      </c>
      <c r="C999">
        <v>21</v>
      </c>
      <c r="F999" t="s">
        <v>718</v>
      </c>
      <c r="K999" t="b">
        <v>1</v>
      </c>
      <c r="L999">
        <v>-124.2033</v>
      </c>
      <c r="M999">
        <v>45.468330000000002</v>
      </c>
      <c r="N999">
        <v>0</v>
      </c>
    </row>
    <row r="1000" spans="1:14" x14ac:dyDescent="0.35">
      <c r="A1000">
        <v>2002</v>
      </c>
      <c r="B1000">
        <v>6</v>
      </c>
      <c r="C1000">
        <v>21</v>
      </c>
      <c r="F1000" t="s">
        <v>719</v>
      </c>
      <c r="K1000" t="b">
        <v>0</v>
      </c>
      <c r="L1000">
        <v>-124.32</v>
      </c>
      <c r="M1000">
        <v>45.47</v>
      </c>
      <c r="N1000">
        <v>0</v>
      </c>
    </row>
    <row r="1001" spans="1:14" x14ac:dyDescent="0.35">
      <c r="A1001">
        <v>2002</v>
      </c>
      <c r="B1001">
        <v>6</v>
      </c>
      <c r="C1001">
        <v>21</v>
      </c>
      <c r="F1001" t="s">
        <v>234</v>
      </c>
      <c r="K1001" t="b">
        <v>0</v>
      </c>
      <c r="L1001">
        <v>-124.0633</v>
      </c>
      <c r="M1001">
        <v>46.155000000000001</v>
      </c>
      <c r="N1001">
        <v>0</v>
      </c>
    </row>
    <row r="1002" spans="1:14" x14ac:dyDescent="0.35">
      <c r="A1002">
        <v>2002</v>
      </c>
      <c r="B1002">
        <v>6</v>
      </c>
      <c r="C1002">
        <v>22</v>
      </c>
      <c r="F1002" t="s">
        <v>236</v>
      </c>
      <c r="K1002" t="b">
        <v>0</v>
      </c>
      <c r="L1002">
        <v>-124.16330000000001</v>
      </c>
      <c r="M1002">
        <v>46.171669999999999</v>
      </c>
      <c r="N1002">
        <v>0</v>
      </c>
    </row>
    <row r="1003" spans="1:14" x14ac:dyDescent="0.35">
      <c r="A1003">
        <v>2002</v>
      </c>
      <c r="B1003">
        <v>6</v>
      </c>
      <c r="C1003">
        <v>22</v>
      </c>
      <c r="F1003" t="s">
        <v>644</v>
      </c>
      <c r="K1003" t="b">
        <v>0</v>
      </c>
      <c r="L1003">
        <v>-124.20829999999999</v>
      </c>
      <c r="M1003">
        <v>46.156669999999998</v>
      </c>
      <c r="N1003">
        <v>0</v>
      </c>
    </row>
    <row r="1004" spans="1:14" x14ac:dyDescent="0.35">
      <c r="A1004">
        <v>2002</v>
      </c>
      <c r="B1004">
        <v>6</v>
      </c>
      <c r="C1004">
        <v>22</v>
      </c>
      <c r="F1004" t="s">
        <v>690</v>
      </c>
      <c r="K1004" t="b">
        <v>0</v>
      </c>
      <c r="L1004">
        <v>-124.33499999999999</v>
      </c>
      <c r="M1004">
        <v>46.151670000000003</v>
      </c>
      <c r="N1004">
        <v>0</v>
      </c>
    </row>
    <row r="1005" spans="1:14" x14ac:dyDescent="0.35">
      <c r="A1005">
        <v>2002</v>
      </c>
      <c r="B1005">
        <v>6</v>
      </c>
      <c r="C1005">
        <v>22</v>
      </c>
      <c r="F1005" t="s">
        <v>695</v>
      </c>
      <c r="K1005" t="b">
        <v>0</v>
      </c>
      <c r="L1005">
        <v>-124.4567</v>
      </c>
      <c r="M1005">
        <v>46.153329999999997</v>
      </c>
      <c r="N1005">
        <v>4.5171765329999998</v>
      </c>
    </row>
    <row r="1006" spans="1:14" x14ac:dyDescent="0.35">
      <c r="A1006">
        <v>2002</v>
      </c>
      <c r="B1006">
        <v>6</v>
      </c>
      <c r="C1006">
        <v>22</v>
      </c>
      <c r="F1006" t="s">
        <v>696</v>
      </c>
      <c r="K1006" t="b">
        <v>0</v>
      </c>
      <c r="L1006">
        <v>-124.5633</v>
      </c>
      <c r="M1006">
        <v>46.174999999999997</v>
      </c>
      <c r="N1006">
        <v>0</v>
      </c>
    </row>
    <row r="1007" spans="1:14" x14ac:dyDescent="0.35">
      <c r="A1007">
        <v>2002</v>
      </c>
      <c r="B1007">
        <v>6</v>
      </c>
      <c r="C1007">
        <v>22</v>
      </c>
      <c r="F1007" t="s">
        <v>696</v>
      </c>
      <c r="K1007" t="b">
        <v>1</v>
      </c>
      <c r="L1007">
        <v>-124.5433</v>
      </c>
      <c r="M1007">
        <v>46.148330000000001</v>
      </c>
      <c r="N1007">
        <v>3.3652508870000002</v>
      </c>
    </row>
    <row r="1008" spans="1:14" x14ac:dyDescent="0.35">
      <c r="A1008">
        <v>2002</v>
      </c>
      <c r="B1008">
        <v>6</v>
      </c>
      <c r="C1008">
        <v>22</v>
      </c>
      <c r="F1008" t="s">
        <v>725</v>
      </c>
      <c r="K1008" t="b">
        <v>1</v>
      </c>
      <c r="L1008">
        <v>-124.69329999999999</v>
      </c>
      <c r="M1008">
        <v>46.171669999999999</v>
      </c>
      <c r="N1008">
        <v>68.723717269999995</v>
      </c>
    </row>
    <row r="1009" spans="1:14" x14ac:dyDescent="0.35">
      <c r="A1009">
        <v>2002</v>
      </c>
      <c r="B1009">
        <v>6</v>
      </c>
      <c r="C1009">
        <v>22</v>
      </c>
      <c r="F1009" t="s">
        <v>735</v>
      </c>
      <c r="K1009" t="b">
        <v>0</v>
      </c>
      <c r="L1009">
        <v>-124.77670000000001</v>
      </c>
      <c r="M1009">
        <v>46.158329999999999</v>
      </c>
      <c r="N1009">
        <v>0.96563399500000002</v>
      </c>
    </row>
    <row r="1010" spans="1:14" x14ac:dyDescent="0.35">
      <c r="A1010">
        <v>2002</v>
      </c>
      <c r="B1010">
        <v>6</v>
      </c>
      <c r="C1010">
        <v>23</v>
      </c>
      <c r="F1010" t="s">
        <v>643</v>
      </c>
      <c r="K1010" t="b">
        <v>0</v>
      </c>
      <c r="L1010">
        <v>-124.185</v>
      </c>
      <c r="M1010">
        <v>46.671669999999999</v>
      </c>
      <c r="N1010">
        <v>16.785586410000001</v>
      </c>
    </row>
    <row r="1011" spans="1:14" x14ac:dyDescent="0.35">
      <c r="A1011">
        <v>2002</v>
      </c>
      <c r="B1011">
        <v>6</v>
      </c>
      <c r="C1011">
        <v>23</v>
      </c>
      <c r="F1011" t="s">
        <v>431</v>
      </c>
      <c r="K1011" t="b">
        <v>0</v>
      </c>
      <c r="L1011">
        <v>-124.29</v>
      </c>
      <c r="M1011">
        <v>46.674999999999997</v>
      </c>
      <c r="N1011">
        <v>0.26933817399999999</v>
      </c>
    </row>
    <row r="1012" spans="1:14" x14ac:dyDescent="0.35">
      <c r="A1012">
        <v>2002</v>
      </c>
      <c r="B1012">
        <v>6</v>
      </c>
      <c r="C1012">
        <v>23</v>
      </c>
      <c r="F1012" t="s">
        <v>431</v>
      </c>
      <c r="K1012" t="b">
        <v>0</v>
      </c>
      <c r="L1012">
        <v>-124.29170000000001</v>
      </c>
      <c r="M1012">
        <v>46.643329999999999</v>
      </c>
      <c r="N1012">
        <v>0.953824071</v>
      </c>
    </row>
    <row r="1013" spans="1:14" x14ac:dyDescent="0.35">
      <c r="A1013">
        <v>2002</v>
      </c>
      <c r="B1013">
        <v>6</v>
      </c>
      <c r="C1013">
        <v>23</v>
      </c>
      <c r="F1013" t="s">
        <v>494</v>
      </c>
      <c r="K1013" t="b">
        <v>0</v>
      </c>
      <c r="L1013">
        <v>-124.4</v>
      </c>
      <c r="M1013">
        <v>46.676670000000001</v>
      </c>
      <c r="N1013">
        <v>0</v>
      </c>
    </row>
    <row r="1014" spans="1:14" x14ac:dyDescent="0.35">
      <c r="A1014">
        <v>2002</v>
      </c>
      <c r="B1014">
        <v>6</v>
      </c>
      <c r="C1014">
        <v>23</v>
      </c>
      <c r="F1014" t="s">
        <v>693</v>
      </c>
      <c r="K1014" t="b">
        <v>0</v>
      </c>
      <c r="L1014">
        <v>-124.5117</v>
      </c>
      <c r="M1014">
        <v>46.678330000000003</v>
      </c>
      <c r="N1014">
        <v>0</v>
      </c>
    </row>
    <row r="1015" spans="1:14" x14ac:dyDescent="0.35">
      <c r="A1015">
        <v>2002</v>
      </c>
      <c r="B1015">
        <v>6</v>
      </c>
      <c r="C1015">
        <v>23</v>
      </c>
      <c r="F1015" t="s">
        <v>737</v>
      </c>
      <c r="K1015" t="b">
        <v>0</v>
      </c>
      <c r="L1015">
        <v>-124.6033</v>
      </c>
      <c r="M1015">
        <v>46.68</v>
      </c>
      <c r="N1015">
        <v>0</v>
      </c>
    </row>
    <row r="1016" spans="1:14" x14ac:dyDescent="0.35">
      <c r="A1016">
        <v>2002</v>
      </c>
      <c r="B1016">
        <v>6</v>
      </c>
      <c r="C1016">
        <v>24</v>
      </c>
      <c r="F1016" t="s">
        <v>694</v>
      </c>
      <c r="K1016" t="b">
        <v>0</v>
      </c>
      <c r="L1016">
        <v>-124.77670000000001</v>
      </c>
      <c r="M1016">
        <v>46.655000000000001</v>
      </c>
      <c r="N1016">
        <v>0</v>
      </c>
    </row>
    <row r="1017" spans="1:14" x14ac:dyDescent="0.35">
      <c r="A1017">
        <v>2002</v>
      </c>
      <c r="B1017">
        <v>6</v>
      </c>
      <c r="C1017">
        <v>24</v>
      </c>
      <c r="F1017" t="s">
        <v>252</v>
      </c>
      <c r="K1017" t="b">
        <v>0</v>
      </c>
      <c r="L1017">
        <v>-124.32170000000001</v>
      </c>
      <c r="M1017">
        <v>47</v>
      </c>
      <c r="N1017">
        <v>0</v>
      </c>
    </row>
    <row r="1018" spans="1:14" x14ac:dyDescent="0.35">
      <c r="A1018">
        <v>2002</v>
      </c>
      <c r="B1018">
        <v>6</v>
      </c>
      <c r="C1018">
        <v>24</v>
      </c>
      <c r="F1018" t="s">
        <v>231</v>
      </c>
      <c r="K1018" t="b">
        <v>0</v>
      </c>
      <c r="L1018">
        <v>-124.41</v>
      </c>
      <c r="M1018">
        <v>46.984999999999999</v>
      </c>
      <c r="N1018">
        <v>4.0849075499999996</v>
      </c>
    </row>
    <row r="1019" spans="1:14" x14ac:dyDescent="0.35">
      <c r="A1019">
        <v>2002</v>
      </c>
      <c r="B1019">
        <v>6</v>
      </c>
      <c r="C1019">
        <v>24</v>
      </c>
      <c r="F1019" t="s">
        <v>642</v>
      </c>
      <c r="K1019" t="b">
        <v>0</v>
      </c>
      <c r="L1019">
        <v>-124.5467</v>
      </c>
      <c r="M1019">
        <v>46.99</v>
      </c>
      <c r="N1019">
        <v>0.59707243600000004</v>
      </c>
    </row>
    <row r="1020" spans="1:14" x14ac:dyDescent="0.35">
      <c r="A1020">
        <v>2002</v>
      </c>
      <c r="B1020">
        <v>6</v>
      </c>
      <c r="C1020">
        <v>24</v>
      </c>
      <c r="F1020" t="s">
        <v>642</v>
      </c>
      <c r="K1020" t="b">
        <v>0</v>
      </c>
      <c r="L1020">
        <v>-124.5783</v>
      </c>
      <c r="M1020">
        <v>47.013330000000003</v>
      </c>
      <c r="N1020">
        <v>0</v>
      </c>
    </row>
    <row r="1021" spans="1:14" x14ac:dyDescent="0.35">
      <c r="A1021">
        <v>2002</v>
      </c>
      <c r="B1021">
        <v>6</v>
      </c>
      <c r="C1021">
        <v>24</v>
      </c>
      <c r="F1021" t="s">
        <v>691</v>
      </c>
      <c r="K1021" t="b">
        <v>1</v>
      </c>
      <c r="L1021">
        <v>-124.6867</v>
      </c>
      <c r="M1021">
        <v>46.99333</v>
      </c>
      <c r="N1021">
        <v>0.97881579799999996</v>
      </c>
    </row>
    <row r="1022" spans="1:14" x14ac:dyDescent="0.35">
      <c r="A1022">
        <v>2002</v>
      </c>
      <c r="B1022">
        <v>6</v>
      </c>
      <c r="C1022">
        <v>24</v>
      </c>
      <c r="F1022" t="s">
        <v>692</v>
      </c>
      <c r="K1022" t="b">
        <v>0</v>
      </c>
      <c r="L1022">
        <v>-124.80329999999999</v>
      </c>
      <c r="M1022">
        <v>46.991660000000003</v>
      </c>
      <c r="N1022">
        <v>5.3304784170000001</v>
      </c>
    </row>
    <row r="1023" spans="1:14" x14ac:dyDescent="0.35">
      <c r="A1023">
        <v>2002</v>
      </c>
      <c r="B1023">
        <v>6</v>
      </c>
      <c r="C1023">
        <v>24</v>
      </c>
      <c r="F1023" t="s">
        <v>733</v>
      </c>
      <c r="K1023" t="b">
        <v>0</v>
      </c>
      <c r="L1023">
        <v>-124.935</v>
      </c>
      <c r="M1023">
        <v>46.994999999999997</v>
      </c>
      <c r="N1023">
        <v>0</v>
      </c>
    </row>
    <row r="1024" spans="1:14" x14ac:dyDescent="0.35">
      <c r="A1024">
        <v>2002</v>
      </c>
      <c r="B1024">
        <v>6</v>
      </c>
      <c r="C1024">
        <v>25</v>
      </c>
      <c r="F1024" t="s">
        <v>639</v>
      </c>
      <c r="K1024" t="b">
        <v>0</v>
      </c>
      <c r="L1024">
        <v>-124.505</v>
      </c>
      <c r="M1024">
        <v>47.518329999999999</v>
      </c>
      <c r="N1024">
        <v>0</v>
      </c>
    </row>
    <row r="1025" spans="1:14" x14ac:dyDescent="0.35">
      <c r="A1025">
        <v>2002</v>
      </c>
      <c r="B1025">
        <v>6</v>
      </c>
      <c r="C1025">
        <v>25</v>
      </c>
      <c r="F1025" t="s">
        <v>640</v>
      </c>
      <c r="K1025" t="b">
        <v>0</v>
      </c>
      <c r="L1025">
        <v>-124.6117</v>
      </c>
      <c r="M1025">
        <v>47.541670000000003</v>
      </c>
      <c r="N1025">
        <v>39.200243829999998</v>
      </c>
    </row>
    <row r="1026" spans="1:14" x14ac:dyDescent="0.35">
      <c r="A1026">
        <v>2002</v>
      </c>
      <c r="B1026">
        <v>6</v>
      </c>
      <c r="C1026">
        <v>25</v>
      </c>
      <c r="F1026" t="s">
        <v>640</v>
      </c>
      <c r="K1026" t="b">
        <v>1</v>
      </c>
      <c r="L1026">
        <v>-124.6083</v>
      </c>
      <c r="M1026">
        <v>47.516669999999998</v>
      </c>
      <c r="N1026">
        <v>95.377916479999996</v>
      </c>
    </row>
    <row r="1027" spans="1:14" x14ac:dyDescent="0.35">
      <c r="A1027">
        <v>2002</v>
      </c>
      <c r="B1027">
        <v>6</v>
      </c>
      <c r="C1027">
        <v>25</v>
      </c>
      <c r="F1027" t="s">
        <v>641</v>
      </c>
      <c r="K1027" t="b">
        <v>0</v>
      </c>
      <c r="L1027">
        <v>-124.7033</v>
      </c>
      <c r="M1027">
        <v>47.545000000000002</v>
      </c>
      <c r="N1027">
        <v>0</v>
      </c>
    </row>
    <row r="1028" spans="1:14" x14ac:dyDescent="0.35">
      <c r="A1028">
        <v>2002</v>
      </c>
      <c r="B1028">
        <v>6</v>
      </c>
      <c r="C1028">
        <v>25</v>
      </c>
      <c r="F1028" t="s">
        <v>769</v>
      </c>
      <c r="K1028" t="b">
        <v>0</v>
      </c>
      <c r="L1028">
        <v>-124.8167</v>
      </c>
      <c r="M1028">
        <v>47.543329999999997</v>
      </c>
      <c r="N1028">
        <v>1.0754869</v>
      </c>
    </row>
    <row r="1029" spans="1:14" x14ac:dyDescent="0.35">
      <c r="A1029">
        <v>2002</v>
      </c>
      <c r="B1029">
        <v>6</v>
      </c>
      <c r="C1029">
        <v>25</v>
      </c>
      <c r="F1029" t="s">
        <v>770</v>
      </c>
      <c r="K1029" t="b">
        <v>0</v>
      </c>
      <c r="L1029">
        <v>-124.9417</v>
      </c>
      <c r="M1029">
        <v>47.543329999999997</v>
      </c>
      <c r="N1029">
        <v>0</v>
      </c>
    </row>
    <row r="1030" spans="1:14" x14ac:dyDescent="0.35">
      <c r="A1030">
        <v>2002</v>
      </c>
      <c r="B1030">
        <v>6</v>
      </c>
      <c r="C1030">
        <v>25</v>
      </c>
      <c r="F1030" t="s">
        <v>805</v>
      </c>
      <c r="K1030" t="b">
        <v>0</v>
      </c>
      <c r="L1030">
        <v>-125.05670000000001</v>
      </c>
      <c r="M1030">
        <v>47.531669999999998</v>
      </c>
      <c r="N1030">
        <v>0.30169023499999997</v>
      </c>
    </row>
    <row r="1031" spans="1:14" x14ac:dyDescent="0.35">
      <c r="A1031">
        <v>2002</v>
      </c>
      <c r="B1031">
        <v>6</v>
      </c>
      <c r="C1031">
        <v>26</v>
      </c>
      <c r="F1031" t="s">
        <v>637</v>
      </c>
      <c r="K1031" t="b">
        <v>0</v>
      </c>
      <c r="L1031">
        <v>-124.7533</v>
      </c>
      <c r="M1031">
        <v>47.933329999999998</v>
      </c>
      <c r="N1031">
        <v>0</v>
      </c>
    </row>
    <row r="1032" spans="1:14" x14ac:dyDescent="0.35">
      <c r="A1032">
        <v>2002</v>
      </c>
      <c r="B1032">
        <v>6</v>
      </c>
      <c r="C1032">
        <v>26</v>
      </c>
      <c r="F1032" t="s">
        <v>638</v>
      </c>
      <c r="K1032" t="b">
        <v>0</v>
      </c>
      <c r="L1032">
        <v>-124.7967</v>
      </c>
      <c r="M1032">
        <v>47.924999999999997</v>
      </c>
      <c r="N1032">
        <v>1.460069506</v>
      </c>
    </row>
    <row r="1033" spans="1:14" x14ac:dyDescent="0.35">
      <c r="A1033">
        <v>2002</v>
      </c>
      <c r="B1033">
        <v>6</v>
      </c>
      <c r="C1033">
        <v>26</v>
      </c>
      <c r="F1033" t="s">
        <v>257</v>
      </c>
      <c r="K1033" t="b">
        <v>0</v>
      </c>
      <c r="L1033">
        <v>-124.8767</v>
      </c>
      <c r="M1033">
        <v>47.918329999999997</v>
      </c>
      <c r="N1033">
        <v>9.5536237839999991</v>
      </c>
    </row>
    <row r="1034" spans="1:14" x14ac:dyDescent="0.35">
      <c r="A1034">
        <v>2002</v>
      </c>
      <c r="B1034">
        <v>6</v>
      </c>
      <c r="C1034">
        <v>26</v>
      </c>
      <c r="F1034" t="s">
        <v>806</v>
      </c>
      <c r="K1034" t="b">
        <v>1</v>
      </c>
      <c r="L1034">
        <v>-124.97499999999999</v>
      </c>
      <c r="M1034">
        <v>48.41</v>
      </c>
      <c r="N1034">
        <v>8.2459025080000004</v>
      </c>
    </row>
    <row r="1035" spans="1:14" x14ac:dyDescent="0.35">
      <c r="A1035">
        <v>2002</v>
      </c>
      <c r="B1035">
        <v>6</v>
      </c>
      <c r="C1035">
        <v>26</v>
      </c>
      <c r="F1035" t="s">
        <v>807</v>
      </c>
      <c r="K1035" t="b">
        <v>0</v>
      </c>
      <c r="L1035">
        <v>-125.3083</v>
      </c>
      <c r="M1035">
        <v>48.151670000000003</v>
      </c>
      <c r="N1035">
        <v>0.932543291</v>
      </c>
    </row>
    <row r="1036" spans="1:14" x14ac:dyDescent="0.35">
      <c r="A1036">
        <v>2002</v>
      </c>
      <c r="B1036">
        <v>6</v>
      </c>
      <c r="C1036">
        <v>26</v>
      </c>
      <c r="F1036" t="s">
        <v>808</v>
      </c>
      <c r="K1036" t="b">
        <v>0</v>
      </c>
      <c r="L1036">
        <v>-125.23</v>
      </c>
      <c r="M1036">
        <v>48.198329999999999</v>
      </c>
      <c r="N1036">
        <v>0</v>
      </c>
    </row>
    <row r="1037" spans="1:14" x14ac:dyDescent="0.35">
      <c r="A1037">
        <v>2002</v>
      </c>
      <c r="B1037">
        <v>6</v>
      </c>
      <c r="C1037">
        <v>26</v>
      </c>
      <c r="F1037" t="s">
        <v>809</v>
      </c>
      <c r="K1037" t="b">
        <v>0</v>
      </c>
      <c r="L1037">
        <v>-125.1733</v>
      </c>
      <c r="M1037">
        <v>48.24333</v>
      </c>
      <c r="N1037">
        <v>0</v>
      </c>
    </row>
    <row r="1038" spans="1:14" x14ac:dyDescent="0.35">
      <c r="A1038">
        <v>2002</v>
      </c>
      <c r="B1038">
        <v>6</v>
      </c>
      <c r="C1038">
        <v>27</v>
      </c>
      <c r="F1038" t="s">
        <v>810</v>
      </c>
      <c r="K1038" t="b">
        <v>0</v>
      </c>
      <c r="L1038">
        <v>-125.105</v>
      </c>
      <c r="M1038">
        <v>48.293329999999997</v>
      </c>
      <c r="N1038">
        <v>91.950963810000005</v>
      </c>
    </row>
    <row r="1039" spans="1:14" x14ac:dyDescent="0.35">
      <c r="A1039">
        <v>2002</v>
      </c>
      <c r="B1039">
        <v>6</v>
      </c>
      <c r="C1039">
        <v>27</v>
      </c>
      <c r="F1039" t="s">
        <v>811</v>
      </c>
      <c r="K1039" t="b">
        <v>0</v>
      </c>
      <c r="L1039">
        <v>-125.0467</v>
      </c>
      <c r="M1039">
        <v>48.354999999999997</v>
      </c>
      <c r="N1039">
        <v>19.1078224</v>
      </c>
    </row>
    <row r="1040" spans="1:14" x14ac:dyDescent="0.35">
      <c r="A1040">
        <v>2002</v>
      </c>
      <c r="B1040">
        <v>6</v>
      </c>
      <c r="C1040">
        <v>27</v>
      </c>
      <c r="F1040" t="s">
        <v>812</v>
      </c>
      <c r="K1040" t="b">
        <v>1</v>
      </c>
      <c r="L1040">
        <v>-124.97499999999999</v>
      </c>
      <c r="M1040">
        <v>48.413330000000002</v>
      </c>
      <c r="N1040">
        <v>0</v>
      </c>
    </row>
    <row r="1041" spans="1:14" x14ac:dyDescent="0.35">
      <c r="A1041">
        <v>2002</v>
      </c>
      <c r="B1041">
        <v>6</v>
      </c>
      <c r="C1041">
        <v>27</v>
      </c>
      <c r="F1041" t="s">
        <v>813</v>
      </c>
      <c r="K1041" t="b">
        <v>0</v>
      </c>
      <c r="L1041">
        <v>-125.27670000000001</v>
      </c>
      <c r="M1041">
        <v>48.38167</v>
      </c>
      <c r="N1041">
        <v>0</v>
      </c>
    </row>
    <row r="1042" spans="1:14" x14ac:dyDescent="0.35">
      <c r="A1042">
        <v>2002</v>
      </c>
      <c r="B1042">
        <v>6</v>
      </c>
      <c r="C1042">
        <v>27</v>
      </c>
      <c r="F1042" t="s">
        <v>814</v>
      </c>
      <c r="K1042" t="b">
        <v>0</v>
      </c>
      <c r="L1042">
        <v>-125.19670000000001</v>
      </c>
      <c r="M1042">
        <v>48.34</v>
      </c>
      <c r="N1042">
        <v>0</v>
      </c>
    </row>
    <row r="1043" spans="1:14" x14ac:dyDescent="0.35">
      <c r="A1043">
        <v>2002</v>
      </c>
      <c r="B1043">
        <v>6</v>
      </c>
      <c r="C1043">
        <v>27</v>
      </c>
      <c r="F1043" t="s">
        <v>815</v>
      </c>
      <c r="K1043" t="b">
        <v>0</v>
      </c>
      <c r="L1043">
        <v>-125.15</v>
      </c>
      <c r="M1043">
        <v>48.283329999999999</v>
      </c>
      <c r="N1043">
        <v>0</v>
      </c>
    </row>
    <row r="1044" spans="1:14" x14ac:dyDescent="0.35">
      <c r="A1044">
        <v>2002</v>
      </c>
      <c r="B1044">
        <v>6</v>
      </c>
      <c r="C1044">
        <v>27</v>
      </c>
      <c r="F1044" t="s">
        <v>816</v>
      </c>
      <c r="K1044" t="b">
        <v>0</v>
      </c>
      <c r="L1044">
        <v>-125.08499999999999</v>
      </c>
      <c r="M1044">
        <v>48.236669999999997</v>
      </c>
      <c r="N1044">
        <v>0</v>
      </c>
    </row>
    <row r="1045" spans="1:14" x14ac:dyDescent="0.35">
      <c r="A1045">
        <v>2002</v>
      </c>
      <c r="B1045">
        <v>6</v>
      </c>
      <c r="C1045">
        <v>28</v>
      </c>
      <c r="F1045" t="s">
        <v>817</v>
      </c>
      <c r="K1045" t="b">
        <v>0</v>
      </c>
      <c r="L1045">
        <v>-125.0217</v>
      </c>
      <c r="M1045">
        <v>48.186669999999999</v>
      </c>
      <c r="N1045">
        <v>7.9848213340000003</v>
      </c>
    </row>
    <row r="1046" spans="1:14" x14ac:dyDescent="0.35">
      <c r="A1046">
        <v>2002</v>
      </c>
      <c r="B1046">
        <v>6</v>
      </c>
      <c r="C1046">
        <v>28</v>
      </c>
      <c r="F1046" t="s">
        <v>818</v>
      </c>
      <c r="K1046" t="b">
        <v>0</v>
      </c>
      <c r="L1046">
        <v>-124.9417</v>
      </c>
      <c r="M1046">
        <v>48.143329999999999</v>
      </c>
      <c r="N1046">
        <v>0</v>
      </c>
    </row>
    <row r="1047" spans="1:14" x14ac:dyDescent="0.35">
      <c r="A1047">
        <v>2002</v>
      </c>
      <c r="B1047">
        <v>6</v>
      </c>
      <c r="C1047">
        <v>28</v>
      </c>
      <c r="F1047" t="s">
        <v>819</v>
      </c>
      <c r="K1047" t="b">
        <v>0</v>
      </c>
      <c r="L1047">
        <v>-124.91330000000001</v>
      </c>
      <c r="M1047">
        <v>48.20167</v>
      </c>
      <c r="N1047">
        <v>0</v>
      </c>
    </row>
    <row r="1048" spans="1:14" x14ac:dyDescent="0.35">
      <c r="A1048">
        <v>2002</v>
      </c>
      <c r="B1048">
        <v>9</v>
      </c>
      <c r="C1048">
        <v>23</v>
      </c>
      <c r="F1048" t="s">
        <v>820</v>
      </c>
      <c r="K1048" t="b">
        <v>0</v>
      </c>
      <c r="L1048">
        <v>-124.92829999999999</v>
      </c>
      <c r="M1048">
        <v>48.178330000000003</v>
      </c>
      <c r="N1048">
        <v>0</v>
      </c>
    </row>
    <row r="1049" spans="1:14" x14ac:dyDescent="0.35">
      <c r="A1049">
        <v>2002</v>
      </c>
      <c r="B1049">
        <v>9</v>
      </c>
      <c r="C1049">
        <v>23</v>
      </c>
      <c r="F1049" t="s">
        <v>821</v>
      </c>
      <c r="K1049" t="b">
        <v>0</v>
      </c>
      <c r="L1049">
        <v>-124.9267</v>
      </c>
      <c r="M1049">
        <v>48.19</v>
      </c>
      <c r="N1049">
        <v>0</v>
      </c>
    </row>
    <row r="1050" spans="1:14" x14ac:dyDescent="0.35">
      <c r="A1050">
        <v>2002</v>
      </c>
      <c r="B1050">
        <v>9</v>
      </c>
      <c r="C1050">
        <v>23</v>
      </c>
      <c r="F1050" t="s">
        <v>822</v>
      </c>
      <c r="K1050" t="b">
        <v>0</v>
      </c>
      <c r="L1050">
        <v>-124.91670000000001</v>
      </c>
      <c r="M1050">
        <v>48.181669999999997</v>
      </c>
      <c r="N1050">
        <v>0</v>
      </c>
    </row>
    <row r="1051" spans="1:14" x14ac:dyDescent="0.35">
      <c r="A1051">
        <v>2002</v>
      </c>
      <c r="B1051">
        <v>9</v>
      </c>
      <c r="C1051">
        <v>23</v>
      </c>
      <c r="F1051" t="s">
        <v>823</v>
      </c>
      <c r="K1051" t="b">
        <v>0</v>
      </c>
      <c r="L1051">
        <v>-124.9233</v>
      </c>
      <c r="M1051">
        <v>48.193330000000003</v>
      </c>
      <c r="N1051">
        <v>0</v>
      </c>
    </row>
    <row r="1052" spans="1:14" x14ac:dyDescent="0.35">
      <c r="A1052">
        <v>2002</v>
      </c>
      <c r="B1052">
        <v>9</v>
      </c>
      <c r="C1052">
        <v>23</v>
      </c>
      <c r="F1052" t="s">
        <v>824</v>
      </c>
      <c r="K1052" t="b">
        <v>0</v>
      </c>
      <c r="L1052">
        <v>-124.9217</v>
      </c>
      <c r="M1052">
        <v>48.15</v>
      </c>
      <c r="N1052">
        <v>0</v>
      </c>
    </row>
    <row r="1053" spans="1:14" x14ac:dyDescent="0.35">
      <c r="A1053">
        <v>2002</v>
      </c>
      <c r="B1053">
        <v>9</v>
      </c>
      <c r="C1053">
        <v>23</v>
      </c>
      <c r="F1053" t="s">
        <v>825</v>
      </c>
      <c r="K1053" t="b">
        <v>0</v>
      </c>
      <c r="L1053">
        <v>-124.92829999999999</v>
      </c>
      <c r="M1053">
        <v>48.158329999999999</v>
      </c>
      <c r="N1053">
        <v>0</v>
      </c>
    </row>
    <row r="1054" spans="1:14" x14ac:dyDescent="0.35">
      <c r="A1054">
        <v>2002</v>
      </c>
      <c r="B1054">
        <v>9</v>
      </c>
      <c r="C1054">
        <v>23</v>
      </c>
      <c r="F1054" t="s">
        <v>826</v>
      </c>
      <c r="K1054" t="b">
        <v>0</v>
      </c>
      <c r="L1054">
        <v>-124.91</v>
      </c>
      <c r="M1054">
        <v>48.195</v>
      </c>
      <c r="N1054">
        <v>0</v>
      </c>
    </row>
    <row r="1055" spans="1:14" x14ac:dyDescent="0.35">
      <c r="A1055">
        <v>2002</v>
      </c>
      <c r="B1055">
        <v>9</v>
      </c>
      <c r="C1055">
        <v>24</v>
      </c>
      <c r="F1055" t="s">
        <v>827</v>
      </c>
      <c r="K1055" t="b">
        <v>0</v>
      </c>
      <c r="L1055">
        <v>-124.9183</v>
      </c>
      <c r="M1055">
        <v>48.203330000000001</v>
      </c>
      <c r="N1055">
        <v>0</v>
      </c>
    </row>
    <row r="1056" spans="1:14" x14ac:dyDescent="0.35">
      <c r="A1056">
        <v>2002</v>
      </c>
      <c r="B1056">
        <v>9</v>
      </c>
      <c r="C1056">
        <v>24</v>
      </c>
      <c r="F1056" t="s">
        <v>828</v>
      </c>
      <c r="K1056" t="b">
        <v>0</v>
      </c>
      <c r="L1056">
        <v>-124.905</v>
      </c>
      <c r="M1056">
        <v>48.195</v>
      </c>
      <c r="N1056">
        <v>0</v>
      </c>
    </row>
    <row r="1057" spans="1:14" x14ac:dyDescent="0.35">
      <c r="A1057">
        <v>2002</v>
      </c>
      <c r="B1057">
        <v>9</v>
      </c>
      <c r="C1057">
        <v>24</v>
      </c>
      <c r="F1057" t="s">
        <v>829</v>
      </c>
      <c r="K1057" t="b">
        <v>0</v>
      </c>
      <c r="L1057">
        <v>-124.9233</v>
      </c>
      <c r="M1057">
        <v>48.2</v>
      </c>
      <c r="N1057">
        <v>0</v>
      </c>
    </row>
    <row r="1058" spans="1:14" x14ac:dyDescent="0.35">
      <c r="A1058">
        <v>2002</v>
      </c>
      <c r="B1058">
        <v>9</v>
      </c>
      <c r="C1058">
        <v>24</v>
      </c>
      <c r="F1058" t="s">
        <v>830</v>
      </c>
      <c r="K1058" t="b">
        <v>0</v>
      </c>
      <c r="L1058">
        <v>-124.91</v>
      </c>
      <c r="M1058">
        <v>48.155000000000001</v>
      </c>
      <c r="N1058">
        <v>0</v>
      </c>
    </row>
    <row r="1059" spans="1:14" x14ac:dyDescent="0.35">
      <c r="A1059">
        <v>2002</v>
      </c>
      <c r="B1059">
        <v>9</v>
      </c>
      <c r="C1059">
        <v>24</v>
      </c>
      <c r="F1059" t="s">
        <v>831</v>
      </c>
      <c r="K1059" t="b">
        <v>0</v>
      </c>
      <c r="L1059">
        <v>-124.9267</v>
      </c>
      <c r="M1059">
        <v>48.158329999999999</v>
      </c>
      <c r="N1059">
        <v>0</v>
      </c>
    </row>
    <row r="1060" spans="1:14" x14ac:dyDescent="0.35">
      <c r="A1060">
        <v>2002</v>
      </c>
      <c r="B1060">
        <v>9</v>
      </c>
      <c r="C1060">
        <v>24</v>
      </c>
      <c r="F1060" t="s">
        <v>832</v>
      </c>
      <c r="K1060" t="b">
        <v>0</v>
      </c>
      <c r="L1060">
        <v>-124.9033</v>
      </c>
      <c r="M1060">
        <v>48.158329999999999</v>
      </c>
      <c r="N1060">
        <v>0</v>
      </c>
    </row>
    <row r="1061" spans="1:14" x14ac:dyDescent="0.35">
      <c r="A1061">
        <v>2002</v>
      </c>
      <c r="B1061">
        <v>9</v>
      </c>
      <c r="C1061">
        <v>24</v>
      </c>
      <c r="F1061" t="s">
        <v>833</v>
      </c>
      <c r="K1061" t="b">
        <v>0</v>
      </c>
      <c r="L1061">
        <v>-124.8817</v>
      </c>
      <c r="M1061">
        <v>48.278329999999997</v>
      </c>
      <c r="N1061">
        <v>0</v>
      </c>
    </row>
    <row r="1062" spans="1:14" x14ac:dyDescent="0.35">
      <c r="A1062">
        <v>2002</v>
      </c>
      <c r="B1062">
        <v>9</v>
      </c>
      <c r="C1062">
        <v>25</v>
      </c>
      <c r="F1062" t="s">
        <v>834</v>
      </c>
      <c r="K1062" t="b">
        <v>0</v>
      </c>
      <c r="L1062">
        <v>-124.11499999999999</v>
      </c>
      <c r="M1062">
        <v>48.231670000000001</v>
      </c>
      <c r="N1062">
        <v>0</v>
      </c>
    </row>
    <row r="1063" spans="1:14" x14ac:dyDescent="0.35">
      <c r="A1063">
        <v>2002</v>
      </c>
      <c r="B1063">
        <v>9</v>
      </c>
      <c r="C1063">
        <v>25</v>
      </c>
      <c r="F1063" t="s">
        <v>835</v>
      </c>
      <c r="K1063" t="b">
        <v>0</v>
      </c>
      <c r="L1063">
        <v>-123.6733</v>
      </c>
      <c r="M1063">
        <v>48.181669999999997</v>
      </c>
      <c r="N1063">
        <v>0</v>
      </c>
    </row>
    <row r="1064" spans="1:14" x14ac:dyDescent="0.35">
      <c r="A1064">
        <v>2002</v>
      </c>
      <c r="B1064">
        <v>9</v>
      </c>
      <c r="C1064">
        <v>26</v>
      </c>
      <c r="F1064" t="s">
        <v>637</v>
      </c>
      <c r="K1064" t="b">
        <v>0</v>
      </c>
      <c r="L1064">
        <v>-124.7367</v>
      </c>
      <c r="M1064">
        <v>47.911670000000001</v>
      </c>
      <c r="N1064">
        <v>0</v>
      </c>
    </row>
    <row r="1065" spans="1:14" x14ac:dyDescent="0.35">
      <c r="A1065">
        <v>2002</v>
      </c>
      <c r="B1065">
        <v>9</v>
      </c>
      <c r="C1065">
        <v>26</v>
      </c>
      <c r="F1065" t="s">
        <v>638</v>
      </c>
      <c r="K1065" t="b">
        <v>0</v>
      </c>
      <c r="L1065">
        <v>-124.79170000000001</v>
      </c>
      <c r="M1065">
        <v>47.918329999999997</v>
      </c>
      <c r="N1065">
        <v>0</v>
      </c>
    </row>
    <row r="1066" spans="1:14" x14ac:dyDescent="0.35">
      <c r="A1066">
        <v>2002</v>
      </c>
      <c r="B1066">
        <v>9</v>
      </c>
      <c r="C1066">
        <v>26</v>
      </c>
      <c r="F1066" t="s">
        <v>257</v>
      </c>
      <c r="K1066" t="b">
        <v>0</v>
      </c>
      <c r="L1066">
        <v>-124.87</v>
      </c>
      <c r="M1066">
        <v>47.91</v>
      </c>
      <c r="N1066">
        <v>0</v>
      </c>
    </row>
    <row r="1067" spans="1:14" x14ac:dyDescent="0.35">
      <c r="A1067">
        <v>2002</v>
      </c>
      <c r="B1067">
        <v>9</v>
      </c>
      <c r="C1067">
        <v>26</v>
      </c>
      <c r="F1067" t="s">
        <v>722</v>
      </c>
      <c r="K1067" t="b">
        <v>0</v>
      </c>
      <c r="L1067">
        <v>-124.94670000000001</v>
      </c>
      <c r="M1067">
        <v>47.911670000000001</v>
      </c>
      <c r="N1067">
        <v>0.71110001899999997</v>
      </c>
    </row>
    <row r="1068" spans="1:14" x14ac:dyDescent="0.35">
      <c r="A1068">
        <v>2002</v>
      </c>
      <c r="B1068">
        <v>9</v>
      </c>
      <c r="C1068">
        <v>26</v>
      </c>
      <c r="F1068" t="s">
        <v>723</v>
      </c>
      <c r="K1068" t="b">
        <v>0</v>
      </c>
      <c r="L1068">
        <v>-125.07170000000001</v>
      </c>
      <c r="M1068">
        <v>47.91</v>
      </c>
      <c r="N1068">
        <v>0</v>
      </c>
    </row>
    <row r="1069" spans="1:14" x14ac:dyDescent="0.35">
      <c r="A1069">
        <v>2002</v>
      </c>
      <c r="B1069">
        <v>9</v>
      </c>
      <c r="C1069">
        <v>26</v>
      </c>
      <c r="F1069" t="s">
        <v>731</v>
      </c>
      <c r="K1069" t="b">
        <v>0</v>
      </c>
      <c r="L1069">
        <v>-125.2</v>
      </c>
      <c r="M1069">
        <v>47.92333</v>
      </c>
      <c r="N1069">
        <v>0</v>
      </c>
    </row>
    <row r="1070" spans="1:14" x14ac:dyDescent="0.35">
      <c r="A1070">
        <v>2002</v>
      </c>
      <c r="B1070">
        <v>9</v>
      </c>
      <c r="C1070">
        <v>27</v>
      </c>
      <c r="F1070" t="s">
        <v>639</v>
      </c>
      <c r="K1070" t="b">
        <v>0</v>
      </c>
      <c r="L1070">
        <v>-124.5067</v>
      </c>
      <c r="M1070">
        <v>47.526670000000003</v>
      </c>
      <c r="N1070">
        <v>0</v>
      </c>
    </row>
    <row r="1071" spans="1:14" x14ac:dyDescent="0.35">
      <c r="A1071">
        <v>2002</v>
      </c>
      <c r="B1071">
        <v>9</v>
      </c>
      <c r="C1071">
        <v>27</v>
      </c>
      <c r="F1071" t="s">
        <v>640</v>
      </c>
      <c r="K1071" t="b">
        <v>0</v>
      </c>
      <c r="L1071">
        <v>-124.60169999999999</v>
      </c>
      <c r="M1071">
        <v>47.524999999999999</v>
      </c>
      <c r="N1071">
        <v>0.32714335700000002</v>
      </c>
    </row>
    <row r="1072" spans="1:14" x14ac:dyDescent="0.35">
      <c r="A1072">
        <v>2002</v>
      </c>
      <c r="B1072">
        <v>9</v>
      </c>
      <c r="C1072">
        <v>27</v>
      </c>
      <c r="F1072" t="s">
        <v>640</v>
      </c>
      <c r="K1072" t="b">
        <v>1</v>
      </c>
      <c r="L1072">
        <v>-124.61</v>
      </c>
      <c r="M1072">
        <v>47.534999999999997</v>
      </c>
      <c r="N1072">
        <v>0</v>
      </c>
    </row>
    <row r="1073" spans="1:14" x14ac:dyDescent="0.35">
      <c r="A1073">
        <v>2002</v>
      </c>
      <c r="B1073">
        <v>9</v>
      </c>
      <c r="C1073">
        <v>27</v>
      </c>
      <c r="F1073" t="s">
        <v>641</v>
      </c>
      <c r="K1073" t="b">
        <v>0</v>
      </c>
      <c r="L1073">
        <v>-124.7033</v>
      </c>
      <c r="M1073">
        <v>47.538330000000002</v>
      </c>
      <c r="N1073">
        <v>0</v>
      </c>
    </row>
    <row r="1074" spans="1:14" x14ac:dyDescent="0.35">
      <c r="A1074">
        <v>2002</v>
      </c>
      <c r="B1074">
        <v>9</v>
      </c>
      <c r="C1074">
        <v>27</v>
      </c>
      <c r="F1074" t="s">
        <v>769</v>
      </c>
      <c r="K1074" t="b">
        <v>0</v>
      </c>
      <c r="L1074">
        <v>-124.80670000000001</v>
      </c>
      <c r="M1074">
        <v>47.53</v>
      </c>
      <c r="N1074">
        <v>0</v>
      </c>
    </row>
    <row r="1075" spans="1:14" x14ac:dyDescent="0.35">
      <c r="A1075">
        <v>2002</v>
      </c>
      <c r="B1075">
        <v>9</v>
      </c>
      <c r="C1075">
        <v>27</v>
      </c>
      <c r="F1075" t="s">
        <v>770</v>
      </c>
      <c r="K1075" t="b">
        <v>0</v>
      </c>
      <c r="L1075">
        <v>-124.92829999999999</v>
      </c>
      <c r="M1075">
        <v>47.524999999999999</v>
      </c>
      <c r="N1075">
        <v>0</v>
      </c>
    </row>
    <row r="1076" spans="1:14" x14ac:dyDescent="0.35">
      <c r="A1076">
        <v>2002</v>
      </c>
      <c r="B1076">
        <v>9</v>
      </c>
      <c r="C1076">
        <v>28</v>
      </c>
      <c r="F1076" t="s">
        <v>252</v>
      </c>
      <c r="K1076" t="b">
        <v>0</v>
      </c>
      <c r="L1076">
        <v>-124.31829999999999</v>
      </c>
      <c r="M1076">
        <v>46.996670000000002</v>
      </c>
      <c r="N1076">
        <v>0.29689334299999998</v>
      </c>
    </row>
    <row r="1077" spans="1:14" x14ac:dyDescent="0.35">
      <c r="A1077">
        <v>2002</v>
      </c>
      <c r="B1077">
        <v>9</v>
      </c>
      <c r="C1077">
        <v>28</v>
      </c>
      <c r="F1077" t="s">
        <v>231</v>
      </c>
      <c r="K1077" t="b">
        <v>0</v>
      </c>
      <c r="L1077">
        <v>-124.4033</v>
      </c>
      <c r="M1077">
        <v>46.996670000000002</v>
      </c>
      <c r="N1077">
        <v>0</v>
      </c>
    </row>
    <row r="1078" spans="1:14" x14ac:dyDescent="0.35">
      <c r="A1078">
        <v>2002</v>
      </c>
      <c r="B1078">
        <v>9</v>
      </c>
      <c r="C1078">
        <v>28</v>
      </c>
      <c r="F1078" t="s">
        <v>642</v>
      </c>
      <c r="K1078" t="b">
        <v>0</v>
      </c>
      <c r="L1078">
        <v>-124.55329999999999</v>
      </c>
      <c r="M1078">
        <v>46.996670000000002</v>
      </c>
      <c r="N1078">
        <v>0</v>
      </c>
    </row>
    <row r="1079" spans="1:14" x14ac:dyDescent="0.35">
      <c r="A1079">
        <v>2002</v>
      </c>
      <c r="B1079">
        <v>9</v>
      </c>
      <c r="C1079">
        <v>28</v>
      </c>
      <c r="F1079" t="s">
        <v>642</v>
      </c>
      <c r="K1079" t="b">
        <v>1</v>
      </c>
      <c r="L1079">
        <v>-124.58329999999999</v>
      </c>
      <c r="M1079">
        <v>47.016669999999998</v>
      </c>
      <c r="N1079">
        <v>0</v>
      </c>
    </row>
    <row r="1080" spans="1:14" x14ac:dyDescent="0.35">
      <c r="A1080">
        <v>2002</v>
      </c>
      <c r="B1080">
        <v>9</v>
      </c>
      <c r="C1080">
        <v>28</v>
      </c>
      <c r="F1080" t="s">
        <v>691</v>
      </c>
      <c r="K1080" t="b">
        <v>0</v>
      </c>
      <c r="L1080">
        <v>-124.69</v>
      </c>
      <c r="M1080">
        <v>46.996670000000002</v>
      </c>
      <c r="N1080">
        <v>0</v>
      </c>
    </row>
    <row r="1081" spans="1:14" x14ac:dyDescent="0.35">
      <c r="A1081">
        <v>2002</v>
      </c>
      <c r="B1081">
        <v>9</v>
      </c>
      <c r="C1081">
        <v>28</v>
      </c>
      <c r="F1081" t="s">
        <v>692</v>
      </c>
      <c r="K1081" t="b">
        <v>0</v>
      </c>
      <c r="L1081">
        <v>-124.8083</v>
      </c>
      <c r="M1081">
        <v>46.996670000000002</v>
      </c>
      <c r="N1081">
        <v>0</v>
      </c>
    </row>
    <row r="1082" spans="1:14" x14ac:dyDescent="0.35">
      <c r="A1082">
        <v>2002</v>
      </c>
      <c r="B1082">
        <v>9</v>
      </c>
      <c r="C1082">
        <v>28</v>
      </c>
      <c r="F1082" t="s">
        <v>733</v>
      </c>
      <c r="K1082" t="b">
        <v>0</v>
      </c>
      <c r="L1082">
        <v>-124.9383</v>
      </c>
      <c r="M1082">
        <v>46.998330000000003</v>
      </c>
      <c r="N1082">
        <v>0</v>
      </c>
    </row>
    <row r="1083" spans="1:14" x14ac:dyDescent="0.35">
      <c r="A1083">
        <v>2002</v>
      </c>
      <c r="B1083">
        <v>9</v>
      </c>
      <c r="C1083">
        <v>29</v>
      </c>
      <c r="F1083" t="s">
        <v>643</v>
      </c>
      <c r="K1083" t="b">
        <v>0</v>
      </c>
      <c r="L1083">
        <v>-124.18170000000001</v>
      </c>
      <c r="M1083">
        <v>46.638330000000003</v>
      </c>
      <c r="N1083">
        <v>0</v>
      </c>
    </row>
    <row r="1084" spans="1:14" x14ac:dyDescent="0.35">
      <c r="A1084">
        <v>2002</v>
      </c>
      <c r="B1084">
        <v>9</v>
      </c>
      <c r="C1084">
        <v>29</v>
      </c>
      <c r="F1084" t="s">
        <v>431</v>
      </c>
      <c r="K1084" t="b">
        <v>0</v>
      </c>
      <c r="L1084">
        <v>-124.30329999999999</v>
      </c>
      <c r="M1084">
        <v>46.671669999999999</v>
      </c>
      <c r="N1084">
        <v>0</v>
      </c>
    </row>
    <row r="1085" spans="1:14" x14ac:dyDescent="0.35">
      <c r="A1085">
        <v>2002</v>
      </c>
      <c r="B1085">
        <v>9</v>
      </c>
      <c r="C1085">
        <v>29</v>
      </c>
      <c r="F1085" t="s">
        <v>494</v>
      </c>
      <c r="K1085" t="b">
        <v>0</v>
      </c>
      <c r="L1085">
        <v>-124.395</v>
      </c>
      <c r="M1085">
        <v>46.663330000000002</v>
      </c>
      <c r="N1085">
        <v>0</v>
      </c>
    </row>
    <row r="1086" spans="1:14" x14ac:dyDescent="0.35">
      <c r="A1086">
        <v>2002</v>
      </c>
      <c r="B1086">
        <v>9</v>
      </c>
      <c r="C1086">
        <v>29</v>
      </c>
      <c r="F1086" t="s">
        <v>693</v>
      </c>
      <c r="K1086" t="b">
        <v>0</v>
      </c>
      <c r="L1086">
        <v>-124.50830000000001</v>
      </c>
      <c r="M1086">
        <v>46.664999999999999</v>
      </c>
      <c r="N1086">
        <v>0</v>
      </c>
    </row>
    <row r="1087" spans="1:14" x14ac:dyDescent="0.35">
      <c r="A1087">
        <v>2002</v>
      </c>
      <c r="B1087">
        <v>9</v>
      </c>
      <c r="C1087">
        <v>29</v>
      </c>
      <c r="F1087" t="s">
        <v>737</v>
      </c>
      <c r="K1087" t="b">
        <v>0</v>
      </c>
      <c r="L1087">
        <v>-124.60169999999999</v>
      </c>
      <c r="M1087">
        <v>46.664999999999999</v>
      </c>
      <c r="N1087">
        <v>0</v>
      </c>
    </row>
    <row r="1088" spans="1:14" x14ac:dyDescent="0.35">
      <c r="A1088">
        <v>2002</v>
      </c>
      <c r="B1088">
        <v>9</v>
      </c>
      <c r="C1088">
        <v>30</v>
      </c>
      <c r="F1088" t="s">
        <v>234</v>
      </c>
      <c r="K1088" t="b">
        <v>0</v>
      </c>
      <c r="L1088">
        <v>-124.06829999999999</v>
      </c>
      <c r="M1088">
        <v>46.156669999999998</v>
      </c>
      <c r="N1088">
        <v>0</v>
      </c>
    </row>
    <row r="1089" spans="1:14" x14ac:dyDescent="0.35">
      <c r="A1089">
        <v>2002</v>
      </c>
      <c r="B1089">
        <v>9</v>
      </c>
      <c r="C1089">
        <v>30</v>
      </c>
      <c r="F1089" t="s">
        <v>236</v>
      </c>
      <c r="K1089" t="b">
        <v>0</v>
      </c>
      <c r="L1089">
        <v>-124.1417</v>
      </c>
      <c r="M1089">
        <v>46.148330000000001</v>
      </c>
      <c r="N1089">
        <v>0</v>
      </c>
    </row>
    <row r="1090" spans="1:14" x14ac:dyDescent="0.35">
      <c r="A1090">
        <v>2002</v>
      </c>
      <c r="B1090">
        <v>9</v>
      </c>
      <c r="C1090">
        <v>30</v>
      </c>
      <c r="F1090" t="s">
        <v>644</v>
      </c>
      <c r="K1090" t="b">
        <v>0</v>
      </c>
      <c r="L1090">
        <v>-124.20829999999999</v>
      </c>
      <c r="M1090">
        <v>46.158329999999999</v>
      </c>
      <c r="N1090">
        <v>0</v>
      </c>
    </row>
    <row r="1091" spans="1:14" x14ac:dyDescent="0.35">
      <c r="A1091">
        <v>2002</v>
      </c>
      <c r="B1091">
        <v>9</v>
      </c>
      <c r="C1091">
        <v>30</v>
      </c>
      <c r="F1091" t="s">
        <v>690</v>
      </c>
      <c r="K1091" t="b">
        <v>0</v>
      </c>
      <c r="L1091">
        <v>-124.3283</v>
      </c>
      <c r="M1091">
        <v>46.158329999999999</v>
      </c>
      <c r="N1091">
        <v>1.582401052</v>
      </c>
    </row>
    <row r="1092" spans="1:14" x14ac:dyDescent="0.35">
      <c r="A1092">
        <v>2002</v>
      </c>
      <c r="B1092">
        <v>9</v>
      </c>
      <c r="C1092">
        <v>30</v>
      </c>
      <c r="F1092" t="s">
        <v>695</v>
      </c>
      <c r="K1092" t="b">
        <v>0</v>
      </c>
      <c r="L1092">
        <v>-124.4117</v>
      </c>
      <c r="M1092">
        <v>46.174999999999997</v>
      </c>
      <c r="N1092">
        <v>0</v>
      </c>
    </row>
    <row r="1093" spans="1:14" x14ac:dyDescent="0.35">
      <c r="A1093">
        <v>2002</v>
      </c>
      <c r="B1093">
        <v>9</v>
      </c>
      <c r="C1093">
        <v>30</v>
      </c>
      <c r="F1093" t="s">
        <v>696</v>
      </c>
      <c r="K1093" t="b">
        <v>0</v>
      </c>
      <c r="L1093">
        <v>-124.5517</v>
      </c>
      <c r="M1093">
        <v>46.16</v>
      </c>
      <c r="N1093">
        <v>0</v>
      </c>
    </row>
    <row r="1094" spans="1:14" x14ac:dyDescent="0.35">
      <c r="A1094">
        <v>2002</v>
      </c>
      <c r="B1094">
        <v>10</v>
      </c>
      <c r="C1094">
        <v>1</v>
      </c>
      <c r="F1094" t="s">
        <v>645</v>
      </c>
      <c r="K1094" t="b">
        <v>0</v>
      </c>
      <c r="L1094">
        <v>-124.0117</v>
      </c>
      <c r="M1094">
        <v>45.481670000000001</v>
      </c>
      <c r="N1094">
        <v>0</v>
      </c>
    </row>
    <row r="1095" spans="1:14" x14ac:dyDescent="0.35">
      <c r="A1095">
        <v>2002</v>
      </c>
      <c r="B1095">
        <v>10</v>
      </c>
      <c r="C1095">
        <v>1</v>
      </c>
      <c r="F1095" t="s">
        <v>646</v>
      </c>
      <c r="K1095" t="b">
        <v>0</v>
      </c>
      <c r="L1095">
        <v>-124.035</v>
      </c>
      <c r="M1095">
        <v>45.476669999999999</v>
      </c>
      <c r="N1095">
        <v>0</v>
      </c>
    </row>
    <row r="1096" spans="1:14" x14ac:dyDescent="0.35">
      <c r="A1096">
        <v>2002</v>
      </c>
      <c r="B1096">
        <v>10</v>
      </c>
      <c r="C1096">
        <v>1</v>
      </c>
      <c r="F1096" t="s">
        <v>647</v>
      </c>
      <c r="K1096" t="b">
        <v>0</v>
      </c>
      <c r="L1096">
        <v>-124.08329999999999</v>
      </c>
      <c r="M1096">
        <v>45.473329999999997</v>
      </c>
      <c r="N1096">
        <v>0.33720748099999998</v>
      </c>
    </row>
    <row r="1097" spans="1:14" x14ac:dyDescent="0.35">
      <c r="A1097">
        <v>2002</v>
      </c>
      <c r="B1097">
        <v>10</v>
      </c>
      <c r="C1097">
        <v>1</v>
      </c>
      <c r="F1097" t="s">
        <v>647</v>
      </c>
      <c r="K1097" t="b">
        <v>1</v>
      </c>
      <c r="L1097">
        <v>-124.08329999999999</v>
      </c>
      <c r="M1097">
        <v>45.475000000000001</v>
      </c>
      <c r="N1097">
        <v>0.90325914200000001</v>
      </c>
    </row>
    <row r="1098" spans="1:14" x14ac:dyDescent="0.35">
      <c r="A1098">
        <v>2002</v>
      </c>
      <c r="B1098">
        <v>10</v>
      </c>
      <c r="C1098">
        <v>1</v>
      </c>
      <c r="F1098" t="s">
        <v>718</v>
      </c>
      <c r="K1098" t="b">
        <v>0</v>
      </c>
      <c r="L1098">
        <v>-124.2067</v>
      </c>
      <c r="M1098">
        <v>45.481670000000001</v>
      </c>
      <c r="N1098">
        <v>0</v>
      </c>
    </row>
    <row r="1099" spans="1:14" x14ac:dyDescent="0.35">
      <c r="A1099">
        <v>2002</v>
      </c>
      <c r="B1099">
        <v>10</v>
      </c>
      <c r="C1099">
        <v>1</v>
      </c>
      <c r="F1099" t="s">
        <v>719</v>
      </c>
      <c r="K1099" t="b">
        <v>0</v>
      </c>
      <c r="L1099">
        <v>-124.3133</v>
      </c>
      <c r="M1099">
        <v>45.475000000000001</v>
      </c>
      <c r="N1099">
        <v>0</v>
      </c>
    </row>
    <row r="1100" spans="1:14" x14ac:dyDescent="0.35">
      <c r="A1100">
        <v>2002</v>
      </c>
      <c r="B1100">
        <v>10</v>
      </c>
      <c r="C1100">
        <v>2</v>
      </c>
      <c r="F1100" t="s">
        <v>702</v>
      </c>
      <c r="K1100" t="b">
        <v>0</v>
      </c>
      <c r="L1100">
        <v>-124.03830000000001</v>
      </c>
      <c r="M1100">
        <v>45.046669999999999</v>
      </c>
      <c r="N1100">
        <v>0</v>
      </c>
    </row>
    <row r="1101" spans="1:14" x14ac:dyDescent="0.35">
      <c r="A1101">
        <v>2002</v>
      </c>
      <c r="B1101">
        <v>10</v>
      </c>
      <c r="C1101">
        <v>2</v>
      </c>
      <c r="F1101" t="s">
        <v>702</v>
      </c>
      <c r="K1101" t="b">
        <v>1</v>
      </c>
      <c r="L1101">
        <v>-124.035</v>
      </c>
      <c r="M1101">
        <v>45.043329999999997</v>
      </c>
      <c r="N1101">
        <v>0</v>
      </c>
    </row>
    <row r="1102" spans="1:14" x14ac:dyDescent="0.35">
      <c r="A1102">
        <v>2002</v>
      </c>
      <c r="B1102">
        <v>10</v>
      </c>
      <c r="C1102">
        <v>2</v>
      </c>
      <c r="F1102" t="s">
        <v>703</v>
      </c>
      <c r="K1102" t="b">
        <v>0</v>
      </c>
      <c r="L1102">
        <v>-124.075</v>
      </c>
      <c r="M1102">
        <v>45.038330000000002</v>
      </c>
      <c r="N1102">
        <v>0</v>
      </c>
    </row>
    <row r="1103" spans="1:14" x14ac:dyDescent="0.35">
      <c r="A1103">
        <v>2002</v>
      </c>
      <c r="B1103">
        <v>10</v>
      </c>
      <c r="C1103">
        <v>2</v>
      </c>
      <c r="F1103" t="s">
        <v>704</v>
      </c>
      <c r="K1103" t="b">
        <v>0</v>
      </c>
      <c r="L1103">
        <v>-124.1317</v>
      </c>
      <c r="M1103">
        <v>45.043329999999997</v>
      </c>
      <c r="N1103">
        <v>0</v>
      </c>
    </row>
    <row r="1104" spans="1:14" x14ac:dyDescent="0.35">
      <c r="A1104">
        <v>2002</v>
      </c>
      <c r="B1104">
        <v>10</v>
      </c>
      <c r="C1104">
        <v>2</v>
      </c>
      <c r="F1104" t="s">
        <v>704</v>
      </c>
      <c r="K1104" t="b">
        <v>1</v>
      </c>
      <c r="L1104">
        <v>-124.13500000000001</v>
      </c>
      <c r="M1104">
        <v>45.034999999999997</v>
      </c>
      <c r="N1104">
        <v>0</v>
      </c>
    </row>
    <row r="1105" spans="1:14" x14ac:dyDescent="0.35">
      <c r="A1105">
        <v>2002</v>
      </c>
      <c r="B1105">
        <v>10</v>
      </c>
      <c r="C1105">
        <v>2</v>
      </c>
      <c r="F1105" t="s">
        <v>705</v>
      </c>
      <c r="K1105" t="b">
        <v>0</v>
      </c>
      <c r="L1105">
        <v>-124.2283</v>
      </c>
      <c r="M1105">
        <v>45.04</v>
      </c>
      <c r="N1105">
        <v>0</v>
      </c>
    </row>
    <row r="1106" spans="1:14" x14ac:dyDescent="0.35">
      <c r="A1106">
        <v>2002</v>
      </c>
      <c r="B1106">
        <v>10</v>
      </c>
      <c r="C1106">
        <v>2</v>
      </c>
      <c r="F1106" t="s">
        <v>706</v>
      </c>
      <c r="K1106" t="b">
        <v>0</v>
      </c>
      <c r="L1106">
        <v>-124.34</v>
      </c>
      <c r="M1106">
        <v>45.046669999999999</v>
      </c>
      <c r="N1106">
        <v>0</v>
      </c>
    </row>
    <row r="1107" spans="1:14" x14ac:dyDescent="0.35">
      <c r="A1107">
        <v>2002</v>
      </c>
      <c r="B1107">
        <v>10</v>
      </c>
      <c r="C1107">
        <v>3</v>
      </c>
      <c r="F1107" t="s">
        <v>238</v>
      </c>
      <c r="K1107" t="b">
        <v>0</v>
      </c>
      <c r="L1107">
        <v>-124.125</v>
      </c>
      <c r="M1107">
        <v>44.68</v>
      </c>
      <c r="N1107">
        <v>0</v>
      </c>
    </row>
    <row r="1108" spans="1:14" x14ac:dyDescent="0.35">
      <c r="A1108">
        <v>2002</v>
      </c>
      <c r="B1108">
        <v>10</v>
      </c>
      <c r="C1108">
        <v>3</v>
      </c>
      <c r="F1108" t="s">
        <v>30</v>
      </c>
      <c r="K1108" t="b">
        <v>0</v>
      </c>
      <c r="L1108">
        <v>-124.175</v>
      </c>
      <c r="M1108">
        <v>44.676670000000001</v>
      </c>
      <c r="N1108">
        <v>0.29945704000000001</v>
      </c>
    </row>
    <row r="1109" spans="1:14" x14ac:dyDescent="0.35">
      <c r="A1109">
        <v>2002</v>
      </c>
      <c r="B1109">
        <v>10</v>
      </c>
      <c r="C1109">
        <v>3</v>
      </c>
      <c r="F1109" t="s">
        <v>648</v>
      </c>
      <c r="K1109" t="b">
        <v>0</v>
      </c>
      <c r="L1109">
        <v>-124.2833</v>
      </c>
      <c r="M1109">
        <v>44.666670000000003</v>
      </c>
      <c r="N1109">
        <v>0</v>
      </c>
    </row>
    <row r="1110" spans="1:14" x14ac:dyDescent="0.35">
      <c r="A1110">
        <v>2002</v>
      </c>
      <c r="B1110">
        <v>10</v>
      </c>
      <c r="C1110">
        <v>3</v>
      </c>
      <c r="F1110" t="s">
        <v>714</v>
      </c>
      <c r="K1110" t="b">
        <v>0</v>
      </c>
      <c r="L1110">
        <v>-124.405</v>
      </c>
      <c r="M1110">
        <v>44.67</v>
      </c>
      <c r="N1110">
        <v>9.8208251900000008</v>
      </c>
    </row>
    <row r="1111" spans="1:14" x14ac:dyDescent="0.35">
      <c r="A1111">
        <v>2002</v>
      </c>
      <c r="B1111">
        <v>10</v>
      </c>
      <c r="C1111">
        <v>3</v>
      </c>
      <c r="F1111" t="s">
        <v>715</v>
      </c>
      <c r="K1111" t="b">
        <v>0</v>
      </c>
      <c r="L1111">
        <v>-124.52</v>
      </c>
      <c r="M1111">
        <v>44.666670000000003</v>
      </c>
      <c r="N1111">
        <v>0</v>
      </c>
    </row>
    <row r="1112" spans="1:14" x14ac:dyDescent="0.35">
      <c r="A1112">
        <v>2003</v>
      </c>
      <c r="B1112">
        <v>5</v>
      </c>
      <c r="C1112">
        <v>20</v>
      </c>
      <c r="F1112" t="s">
        <v>234</v>
      </c>
      <c r="K1112" t="b">
        <v>0</v>
      </c>
      <c r="L1112">
        <v>-124.07</v>
      </c>
      <c r="M1112">
        <v>46.16</v>
      </c>
      <c r="N1112">
        <v>0</v>
      </c>
    </row>
    <row r="1113" spans="1:14" x14ac:dyDescent="0.35">
      <c r="A1113">
        <v>2003</v>
      </c>
      <c r="B1113">
        <v>5</v>
      </c>
      <c r="C1113">
        <v>20</v>
      </c>
      <c r="F1113" t="s">
        <v>236</v>
      </c>
      <c r="K1113" t="b">
        <v>0</v>
      </c>
      <c r="L1113">
        <v>-124.1583</v>
      </c>
      <c r="M1113">
        <v>46.158329999999999</v>
      </c>
      <c r="N1113">
        <v>0</v>
      </c>
    </row>
    <row r="1114" spans="1:14" x14ac:dyDescent="0.35">
      <c r="A1114">
        <v>2003</v>
      </c>
      <c r="B1114">
        <v>5</v>
      </c>
      <c r="C1114">
        <v>20</v>
      </c>
      <c r="F1114" t="s">
        <v>644</v>
      </c>
      <c r="K1114" t="b">
        <v>0</v>
      </c>
      <c r="L1114">
        <v>-124.2183</v>
      </c>
      <c r="M1114">
        <v>46.166670000000003</v>
      </c>
      <c r="N1114">
        <v>0</v>
      </c>
    </row>
    <row r="1115" spans="1:14" x14ac:dyDescent="0.35">
      <c r="A1115">
        <v>2003</v>
      </c>
      <c r="B1115">
        <v>5</v>
      </c>
      <c r="C1115">
        <v>21</v>
      </c>
      <c r="F1115" t="s">
        <v>690</v>
      </c>
      <c r="K1115" t="b">
        <v>0</v>
      </c>
      <c r="L1115">
        <v>-124.33029999999999</v>
      </c>
      <c r="M1115">
        <v>46.174669999999999</v>
      </c>
      <c r="N1115">
        <v>0</v>
      </c>
    </row>
    <row r="1116" spans="1:14" x14ac:dyDescent="0.35">
      <c r="A1116">
        <v>2003</v>
      </c>
      <c r="B1116">
        <v>5</v>
      </c>
      <c r="C1116">
        <v>21</v>
      </c>
      <c r="F1116" t="s">
        <v>695</v>
      </c>
      <c r="K1116" t="b">
        <v>0</v>
      </c>
      <c r="L1116">
        <v>-124.4495</v>
      </c>
      <c r="M1116">
        <v>46.151829999999997</v>
      </c>
      <c r="N1116">
        <v>0</v>
      </c>
    </row>
    <row r="1117" spans="1:14" x14ac:dyDescent="0.35">
      <c r="A1117">
        <v>2003</v>
      </c>
      <c r="B1117">
        <v>5</v>
      </c>
      <c r="C1117">
        <v>21</v>
      </c>
      <c r="F1117" t="s">
        <v>696</v>
      </c>
      <c r="K1117" t="b">
        <v>0</v>
      </c>
      <c r="L1117">
        <v>-124.5605</v>
      </c>
      <c r="M1117">
        <v>46.1755</v>
      </c>
      <c r="N1117">
        <v>0</v>
      </c>
    </row>
    <row r="1118" spans="1:14" x14ac:dyDescent="0.35">
      <c r="A1118">
        <v>2003</v>
      </c>
      <c r="B1118">
        <v>5</v>
      </c>
      <c r="C1118">
        <v>21</v>
      </c>
      <c r="F1118" t="s">
        <v>696</v>
      </c>
      <c r="K1118" t="b">
        <v>1</v>
      </c>
      <c r="L1118">
        <v>-124.55880000000001</v>
      </c>
      <c r="M1118">
        <v>46.169829999999997</v>
      </c>
      <c r="N1118">
        <v>0</v>
      </c>
    </row>
    <row r="1119" spans="1:14" x14ac:dyDescent="0.35">
      <c r="A1119">
        <v>2003</v>
      </c>
      <c r="B1119">
        <v>5</v>
      </c>
      <c r="C1119">
        <v>21</v>
      </c>
      <c r="F1119" t="s">
        <v>725</v>
      </c>
      <c r="K1119" t="b">
        <v>0</v>
      </c>
      <c r="L1119">
        <v>-124.6892</v>
      </c>
      <c r="M1119">
        <v>46.168329999999997</v>
      </c>
      <c r="N1119">
        <v>0</v>
      </c>
    </row>
    <row r="1120" spans="1:14" x14ac:dyDescent="0.35">
      <c r="A1120">
        <v>2003</v>
      </c>
      <c r="B1120">
        <v>5</v>
      </c>
      <c r="C1120">
        <v>21</v>
      </c>
      <c r="F1120" t="s">
        <v>735</v>
      </c>
      <c r="K1120" t="b">
        <v>0</v>
      </c>
      <c r="L1120">
        <v>-124.7907</v>
      </c>
      <c r="M1120">
        <v>46.173000000000002</v>
      </c>
      <c r="N1120">
        <v>0</v>
      </c>
    </row>
    <row r="1121" spans="1:14" x14ac:dyDescent="0.35">
      <c r="A1121">
        <v>2003</v>
      </c>
      <c r="B1121">
        <v>5</v>
      </c>
      <c r="C1121">
        <v>22</v>
      </c>
      <c r="F1121" t="s">
        <v>252</v>
      </c>
      <c r="K1121" t="b">
        <v>0</v>
      </c>
      <c r="L1121">
        <v>-124.3142</v>
      </c>
      <c r="M1121">
        <v>46.993499999999997</v>
      </c>
      <c r="N1121">
        <v>97.219148759999996</v>
      </c>
    </row>
    <row r="1122" spans="1:14" x14ac:dyDescent="0.35">
      <c r="A1122">
        <v>2003</v>
      </c>
      <c r="B1122">
        <v>5</v>
      </c>
      <c r="C1122">
        <v>22</v>
      </c>
      <c r="F1122" t="s">
        <v>231</v>
      </c>
      <c r="K1122" t="b">
        <v>0</v>
      </c>
      <c r="L1122">
        <v>-124.4128</v>
      </c>
      <c r="M1122">
        <v>46.990670000000001</v>
      </c>
      <c r="N1122">
        <v>37.795616199999998</v>
      </c>
    </row>
    <row r="1123" spans="1:14" x14ac:dyDescent="0.35">
      <c r="A1123">
        <v>2003</v>
      </c>
      <c r="B1123">
        <v>5</v>
      </c>
      <c r="C1123">
        <v>22</v>
      </c>
      <c r="F1123" t="s">
        <v>642</v>
      </c>
      <c r="K1123" t="b">
        <v>0</v>
      </c>
      <c r="L1123">
        <v>-124.5595</v>
      </c>
      <c r="M1123">
        <v>47.010829999999999</v>
      </c>
      <c r="N1123">
        <v>3.8581791559999998</v>
      </c>
    </row>
    <row r="1124" spans="1:14" x14ac:dyDescent="0.35">
      <c r="A1124">
        <v>2003</v>
      </c>
      <c r="B1124">
        <v>5</v>
      </c>
      <c r="C1124">
        <v>22</v>
      </c>
      <c r="F1124" t="s">
        <v>691</v>
      </c>
      <c r="K1124" t="b">
        <v>0</v>
      </c>
      <c r="L1124">
        <v>-124.69280000000001</v>
      </c>
      <c r="M1124">
        <v>47.008670000000002</v>
      </c>
      <c r="N1124">
        <v>0.265368459</v>
      </c>
    </row>
    <row r="1125" spans="1:14" x14ac:dyDescent="0.35">
      <c r="A1125">
        <v>2003</v>
      </c>
      <c r="B1125">
        <v>5</v>
      </c>
      <c r="C1125">
        <v>22</v>
      </c>
      <c r="F1125" t="s">
        <v>692</v>
      </c>
      <c r="K1125" t="b">
        <v>0</v>
      </c>
      <c r="L1125">
        <v>-124.8108</v>
      </c>
      <c r="M1125">
        <v>47.008499999999998</v>
      </c>
      <c r="N1125">
        <v>0</v>
      </c>
    </row>
    <row r="1126" spans="1:14" x14ac:dyDescent="0.35">
      <c r="A1126">
        <v>2003</v>
      </c>
      <c r="B1126">
        <v>5</v>
      </c>
      <c r="C1126">
        <v>22</v>
      </c>
      <c r="F1126" t="s">
        <v>733</v>
      </c>
      <c r="K1126" t="b">
        <v>0</v>
      </c>
      <c r="L1126">
        <v>-124.9378</v>
      </c>
      <c r="M1126">
        <v>47.000999999999998</v>
      </c>
      <c r="N1126">
        <v>0</v>
      </c>
    </row>
    <row r="1127" spans="1:14" x14ac:dyDescent="0.35">
      <c r="A1127">
        <v>2003</v>
      </c>
      <c r="B1127">
        <v>5</v>
      </c>
      <c r="C1127">
        <v>23</v>
      </c>
      <c r="F1127" t="s">
        <v>645</v>
      </c>
      <c r="K1127" t="b">
        <v>0</v>
      </c>
      <c r="L1127">
        <v>-124.0095</v>
      </c>
      <c r="M1127">
        <v>45.476170000000003</v>
      </c>
      <c r="N1127">
        <v>0</v>
      </c>
    </row>
    <row r="1128" spans="1:14" x14ac:dyDescent="0.35">
      <c r="A1128">
        <v>2003</v>
      </c>
      <c r="B1128">
        <v>5</v>
      </c>
      <c r="C1128">
        <v>23</v>
      </c>
      <c r="F1128" t="s">
        <v>646</v>
      </c>
      <c r="K1128" t="b">
        <v>0</v>
      </c>
      <c r="L1128">
        <v>-124.0432</v>
      </c>
      <c r="M1128">
        <v>45.506500000000003</v>
      </c>
      <c r="N1128">
        <v>0</v>
      </c>
    </row>
    <row r="1129" spans="1:14" x14ac:dyDescent="0.35">
      <c r="A1129">
        <v>2003</v>
      </c>
      <c r="B1129">
        <v>5</v>
      </c>
      <c r="C1129">
        <v>23</v>
      </c>
      <c r="F1129" t="s">
        <v>647</v>
      </c>
      <c r="K1129" t="b">
        <v>0</v>
      </c>
      <c r="L1129">
        <v>-124.0857</v>
      </c>
      <c r="M1129">
        <v>45.472169999999998</v>
      </c>
      <c r="N1129">
        <v>0</v>
      </c>
    </row>
    <row r="1130" spans="1:14" x14ac:dyDescent="0.35">
      <c r="A1130">
        <v>2003</v>
      </c>
      <c r="B1130">
        <v>5</v>
      </c>
      <c r="C1130">
        <v>23</v>
      </c>
      <c r="F1130" t="s">
        <v>718</v>
      </c>
      <c r="K1130" t="b">
        <v>0</v>
      </c>
      <c r="L1130">
        <v>-124.19750000000001</v>
      </c>
      <c r="M1130">
        <v>45.474330000000002</v>
      </c>
      <c r="N1130">
        <v>0</v>
      </c>
    </row>
    <row r="1131" spans="1:14" x14ac:dyDescent="0.35">
      <c r="A1131">
        <v>2003</v>
      </c>
      <c r="B1131">
        <v>5</v>
      </c>
      <c r="C1131">
        <v>23</v>
      </c>
      <c r="F1131" t="s">
        <v>719</v>
      </c>
      <c r="K1131" t="b">
        <v>0</v>
      </c>
      <c r="L1131">
        <v>-124.3168</v>
      </c>
      <c r="M1131">
        <v>45.472329999999999</v>
      </c>
      <c r="N1131">
        <v>0</v>
      </c>
    </row>
    <row r="1132" spans="1:14" x14ac:dyDescent="0.35">
      <c r="A1132">
        <v>2003</v>
      </c>
      <c r="B1132">
        <v>5</v>
      </c>
      <c r="C1132">
        <v>23</v>
      </c>
      <c r="F1132" t="s">
        <v>720</v>
      </c>
      <c r="K1132" t="b">
        <v>0</v>
      </c>
      <c r="L1132">
        <v>-124.4468</v>
      </c>
      <c r="M1132">
        <v>45.476500000000001</v>
      </c>
      <c r="N1132">
        <v>0</v>
      </c>
    </row>
    <row r="1133" spans="1:14" x14ac:dyDescent="0.35">
      <c r="A1133">
        <v>2003</v>
      </c>
      <c r="B1133">
        <v>6</v>
      </c>
      <c r="C1133">
        <v>23</v>
      </c>
      <c r="F1133" t="s">
        <v>836</v>
      </c>
      <c r="K1133" t="b">
        <v>0</v>
      </c>
      <c r="L1133">
        <v>-124.724</v>
      </c>
      <c r="M1133">
        <v>48.339329999999997</v>
      </c>
      <c r="N1133">
        <v>0</v>
      </c>
    </row>
    <row r="1134" spans="1:14" x14ac:dyDescent="0.35">
      <c r="A1134">
        <v>2003</v>
      </c>
      <c r="B1134">
        <v>6</v>
      </c>
      <c r="C1134">
        <v>23</v>
      </c>
      <c r="F1134" t="s">
        <v>837</v>
      </c>
      <c r="K1134" t="b">
        <v>0</v>
      </c>
      <c r="L1134">
        <v>-124.773</v>
      </c>
      <c r="M1134">
        <v>48.326329999999999</v>
      </c>
      <c r="N1134">
        <v>0</v>
      </c>
    </row>
    <row r="1135" spans="1:14" x14ac:dyDescent="0.35">
      <c r="A1135">
        <v>2003</v>
      </c>
      <c r="B1135">
        <v>6</v>
      </c>
      <c r="C1135">
        <v>23</v>
      </c>
      <c r="F1135" t="s">
        <v>838</v>
      </c>
      <c r="K1135" t="b">
        <v>0</v>
      </c>
      <c r="L1135">
        <v>-124.83</v>
      </c>
      <c r="M1135">
        <v>48.344169999999998</v>
      </c>
      <c r="N1135">
        <v>0</v>
      </c>
    </row>
    <row r="1136" spans="1:14" x14ac:dyDescent="0.35">
      <c r="A1136">
        <v>2003</v>
      </c>
      <c r="B1136">
        <v>6</v>
      </c>
      <c r="C1136">
        <v>23</v>
      </c>
      <c r="F1136" t="s">
        <v>839</v>
      </c>
      <c r="K1136" t="b">
        <v>0</v>
      </c>
      <c r="L1136">
        <v>-124.8755</v>
      </c>
      <c r="M1136">
        <v>48.347169999999998</v>
      </c>
      <c r="N1136">
        <v>0</v>
      </c>
    </row>
    <row r="1137" spans="1:14" x14ac:dyDescent="0.35">
      <c r="A1137">
        <v>2003</v>
      </c>
      <c r="B1137">
        <v>6</v>
      </c>
      <c r="C1137">
        <v>23</v>
      </c>
      <c r="F1137" t="s">
        <v>840</v>
      </c>
      <c r="K1137" t="b">
        <v>0</v>
      </c>
      <c r="L1137">
        <v>-125.0068</v>
      </c>
      <c r="M1137">
        <v>48.328830000000004</v>
      </c>
      <c r="N1137">
        <v>0</v>
      </c>
    </row>
    <row r="1138" spans="1:14" x14ac:dyDescent="0.35">
      <c r="A1138">
        <v>2003</v>
      </c>
      <c r="B1138">
        <v>6</v>
      </c>
      <c r="C1138">
        <v>23</v>
      </c>
      <c r="F1138" t="s">
        <v>841</v>
      </c>
      <c r="K1138" t="b">
        <v>0</v>
      </c>
      <c r="L1138">
        <v>-125.14449999999999</v>
      </c>
      <c r="M1138">
        <v>48.325499999999998</v>
      </c>
      <c r="N1138">
        <v>0</v>
      </c>
    </row>
    <row r="1139" spans="1:14" x14ac:dyDescent="0.35">
      <c r="A1139">
        <v>2003</v>
      </c>
      <c r="B1139">
        <v>6</v>
      </c>
      <c r="C1139">
        <v>24</v>
      </c>
      <c r="F1139" t="s">
        <v>637</v>
      </c>
      <c r="K1139" t="b">
        <v>0</v>
      </c>
      <c r="L1139">
        <v>-124.73650000000001</v>
      </c>
      <c r="M1139">
        <v>47.903829999999999</v>
      </c>
      <c r="N1139">
        <v>0</v>
      </c>
    </row>
    <row r="1140" spans="1:14" x14ac:dyDescent="0.35">
      <c r="A1140">
        <v>2003</v>
      </c>
      <c r="B1140">
        <v>6</v>
      </c>
      <c r="C1140">
        <v>24</v>
      </c>
      <c r="F1140" t="s">
        <v>637</v>
      </c>
      <c r="K1140" t="b">
        <v>1</v>
      </c>
      <c r="L1140">
        <v>-124.75320000000001</v>
      </c>
      <c r="M1140">
        <v>47.926499999999997</v>
      </c>
      <c r="N1140">
        <v>0</v>
      </c>
    </row>
    <row r="1141" spans="1:14" x14ac:dyDescent="0.35">
      <c r="A1141">
        <v>2003</v>
      </c>
      <c r="B1141">
        <v>6</v>
      </c>
      <c r="C1141">
        <v>24</v>
      </c>
      <c r="F1141" t="s">
        <v>638</v>
      </c>
      <c r="K1141" t="b">
        <v>0</v>
      </c>
      <c r="L1141">
        <v>-124.7933</v>
      </c>
      <c r="M1141">
        <v>47.928330000000003</v>
      </c>
      <c r="N1141">
        <v>0.25751102300000001</v>
      </c>
    </row>
    <row r="1142" spans="1:14" x14ac:dyDescent="0.35">
      <c r="A1142">
        <v>2003</v>
      </c>
      <c r="B1142">
        <v>6</v>
      </c>
      <c r="C1142">
        <v>24</v>
      </c>
      <c r="F1142" t="s">
        <v>257</v>
      </c>
      <c r="K1142" t="b">
        <v>0</v>
      </c>
      <c r="L1142">
        <v>-124.87430000000001</v>
      </c>
      <c r="M1142">
        <v>47.927329999999998</v>
      </c>
      <c r="N1142">
        <v>0</v>
      </c>
    </row>
    <row r="1143" spans="1:14" x14ac:dyDescent="0.35">
      <c r="A1143">
        <v>2003</v>
      </c>
      <c r="B1143">
        <v>6</v>
      </c>
      <c r="C1143">
        <v>24</v>
      </c>
      <c r="F1143" t="s">
        <v>722</v>
      </c>
      <c r="K1143" t="b">
        <v>0</v>
      </c>
      <c r="L1143">
        <v>-124.9575</v>
      </c>
      <c r="M1143">
        <v>47.9285</v>
      </c>
      <c r="N1143">
        <v>0.26293624300000001</v>
      </c>
    </row>
    <row r="1144" spans="1:14" x14ac:dyDescent="0.35">
      <c r="A1144">
        <v>2003</v>
      </c>
      <c r="B1144">
        <v>6</v>
      </c>
      <c r="C1144">
        <v>24</v>
      </c>
      <c r="F1144" t="s">
        <v>723</v>
      </c>
      <c r="K1144" t="b">
        <v>0</v>
      </c>
      <c r="L1144">
        <v>-125.0913</v>
      </c>
      <c r="M1144">
        <v>47.9285</v>
      </c>
      <c r="N1144">
        <v>0</v>
      </c>
    </row>
    <row r="1145" spans="1:14" x14ac:dyDescent="0.35">
      <c r="A1145">
        <v>2003</v>
      </c>
      <c r="B1145">
        <v>6</v>
      </c>
      <c r="C1145">
        <v>24</v>
      </c>
      <c r="F1145" t="s">
        <v>731</v>
      </c>
      <c r="K1145" t="b">
        <v>0</v>
      </c>
      <c r="L1145">
        <v>-125.1953</v>
      </c>
      <c r="M1145">
        <v>47.921999999999997</v>
      </c>
      <c r="N1145">
        <v>0</v>
      </c>
    </row>
    <row r="1146" spans="1:14" x14ac:dyDescent="0.35">
      <c r="A1146">
        <v>2003</v>
      </c>
      <c r="B1146">
        <v>6</v>
      </c>
      <c r="C1146">
        <v>25</v>
      </c>
      <c r="F1146" t="s">
        <v>639</v>
      </c>
      <c r="K1146" t="b">
        <v>0</v>
      </c>
      <c r="L1146">
        <v>-124.51179999999999</v>
      </c>
      <c r="M1146">
        <v>47.538499999999999</v>
      </c>
      <c r="N1146">
        <v>0</v>
      </c>
    </row>
    <row r="1147" spans="1:14" x14ac:dyDescent="0.35">
      <c r="A1147">
        <v>2003</v>
      </c>
      <c r="B1147">
        <v>6</v>
      </c>
      <c r="C1147">
        <v>25</v>
      </c>
      <c r="F1147" t="s">
        <v>640</v>
      </c>
      <c r="K1147" t="b">
        <v>0</v>
      </c>
      <c r="L1147">
        <v>-124.61320000000001</v>
      </c>
      <c r="M1147">
        <v>47.54683</v>
      </c>
      <c r="N1147">
        <v>0</v>
      </c>
    </row>
    <row r="1148" spans="1:14" x14ac:dyDescent="0.35">
      <c r="A1148">
        <v>2003</v>
      </c>
      <c r="B1148">
        <v>6</v>
      </c>
      <c r="C1148">
        <v>25</v>
      </c>
      <c r="F1148" t="s">
        <v>641</v>
      </c>
      <c r="K1148" t="b">
        <v>0</v>
      </c>
      <c r="L1148">
        <v>-124.7045</v>
      </c>
      <c r="M1148">
        <v>47.544829999999997</v>
      </c>
      <c r="N1148">
        <v>0</v>
      </c>
    </row>
    <row r="1149" spans="1:14" x14ac:dyDescent="0.35">
      <c r="A1149">
        <v>2003</v>
      </c>
      <c r="B1149">
        <v>6</v>
      </c>
      <c r="C1149">
        <v>25</v>
      </c>
      <c r="F1149" t="s">
        <v>769</v>
      </c>
      <c r="K1149" t="b">
        <v>0</v>
      </c>
      <c r="L1149">
        <v>-124.8112</v>
      </c>
      <c r="M1149">
        <v>47.545499999999997</v>
      </c>
      <c r="N1149">
        <v>0</v>
      </c>
    </row>
    <row r="1150" spans="1:14" x14ac:dyDescent="0.35">
      <c r="A1150">
        <v>2003</v>
      </c>
      <c r="B1150">
        <v>6</v>
      </c>
      <c r="C1150">
        <v>25</v>
      </c>
      <c r="F1150" t="s">
        <v>770</v>
      </c>
      <c r="K1150" t="b">
        <v>0</v>
      </c>
      <c r="L1150">
        <v>-124.937</v>
      </c>
      <c r="M1150">
        <v>47.54083</v>
      </c>
      <c r="N1150">
        <v>0</v>
      </c>
    </row>
    <row r="1151" spans="1:14" x14ac:dyDescent="0.35">
      <c r="A1151">
        <v>2003</v>
      </c>
      <c r="B1151">
        <v>6</v>
      </c>
      <c r="C1151">
        <v>25</v>
      </c>
      <c r="F1151" t="s">
        <v>805</v>
      </c>
      <c r="K1151" t="b">
        <v>0</v>
      </c>
      <c r="L1151">
        <v>-125.06229999999999</v>
      </c>
      <c r="M1151">
        <v>47.541330000000002</v>
      </c>
      <c r="N1151">
        <v>0</v>
      </c>
    </row>
    <row r="1152" spans="1:14" x14ac:dyDescent="0.35">
      <c r="A1152">
        <v>2003</v>
      </c>
      <c r="B1152">
        <v>6</v>
      </c>
      <c r="C1152">
        <v>26</v>
      </c>
      <c r="F1152" t="s">
        <v>736</v>
      </c>
      <c r="K1152" t="b">
        <v>0</v>
      </c>
      <c r="L1152">
        <v>-124.2492</v>
      </c>
      <c r="M1152">
        <v>46.994999999999997</v>
      </c>
      <c r="N1152">
        <v>3.2853653070000002</v>
      </c>
    </row>
    <row r="1153" spans="1:14" x14ac:dyDescent="0.35">
      <c r="A1153">
        <v>2003</v>
      </c>
      <c r="B1153">
        <v>6</v>
      </c>
      <c r="C1153">
        <v>26</v>
      </c>
      <c r="F1153" t="s">
        <v>252</v>
      </c>
      <c r="K1153" t="b">
        <v>0</v>
      </c>
      <c r="L1153">
        <v>-124.31950000000001</v>
      </c>
      <c r="M1153">
        <v>47.008000000000003</v>
      </c>
      <c r="N1153">
        <v>2.7131458560000001</v>
      </c>
    </row>
    <row r="1154" spans="1:14" x14ac:dyDescent="0.35">
      <c r="A1154">
        <v>2003</v>
      </c>
      <c r="B1154">
        <v>6</v>
      </c>
      <c r="C1154">
        <v>26</v>
      </c>
      <c r="F1154" t="s">
        <v>231</v>
      </c>
      <c r="K1154" t="b">
        <v>0</v>
      </c>
      <c r="L1154">
        <v>-124.4188</v>
      </c>
      <c r="M1154">
        <v>47.013669999999998</v>
      </c>
      <c r="N1154">
        <v>11.504981519999999</v>
      </c>
    </row>
    <row r="1155" spans="1:14" x14ac:dyDescent="0.35">
      <c r="A1155">
        <v>2003</v>
      </c>
      <c r="B1155">
        <v>6</v>
      </c>
      <c r="C1155">
        <v>26</v>
      </c>
      <c r="F1155" t="s">
        <v>642</v>
      </c>
      <c r="K1155" t="b">
        <v>0</v>
      </c>
      <c r="L1155">
        <v>-124.5615</v>
      </c>
      <c r="M1155">
        <v>47.013330000000003</v>
      </c>
      <c r="N1155">
        <v>29.77240699</v>
      </c>
    </row>
    <row r="1156" spans="1:14" x14ac:dyDescent="0.35">
      <c r="A1156">
        <v>2003</v>
      </c>
      <c r="B1156">
        <v>6</v>
      </c>
      <c r="C1156">
        <v>26</v>
      </c>
      <c r="F1156" t="s">
        <v>691</v>
      </c>
      <c r="K1156" t="b">
        <v>0</v>
      </c>
      <c r="L1156">
        <v>-124.69329999999999</v>
      </c>
      <c r="M1156">
        <v>46.996000000000002</v>
      </c>
      <c r="N1156">
        <v>0</v>
      </c>
    </row>
    <row r="1157" spans="1:14" x14ac:dyDescent="0.35">
      <c r="A1157">
        <v>2003</v>
      </c>
      <c r="B1157">
        <v>6</v>
      </c>
      <c r="C1157">
        <v>26</v>
      </c>
      <c r="F1157" t="s">
        <v>692</v>
      </c>
      <c r="K1157" t="b">
        <v>0</v>
      </c>
      <c r="L1157">
        <v>-124.8198</v>
      </c>
      <c r="M1157">
        <v>47.008339999999997</v>
      </c>
      <c r="N1157">
        <v>0</v>
      </c>
    </row>
    <row r="1158" spans="1:14" x14ac:dyDescent="0.35">
      <c r="A1158">
        <v>2003</v>
      </c>
      <c r="B1158">
        <v>6</v>
      </c>
      <c r="C1158">
        <v>27</v>
      </c>
      <c r="F1158" t="s">
        <v>643</v>
      </c>
      <c r="K1158" t="b">
        <v>0</v>
      </c>
      <c r="L1158">
        <v>-124.1815</v>
      </c>
      <c r="M1158">
        <v>46.646329999999999</v>
      </c>
      <c r="N1158">
        <v>0</v>
      </c>
    </row>
    <row r="1159" spans="1:14" x14ac:dyDescent="0.35">
      <c r="A1159">
        <v>2003</v>
      </c>
      <c r="B1159">
        <v>6</v>
      </c>
      <c r="C1159">
        <v>27</v>
      </c>
      <c r="F1159" t="s">
        <v>431</v>
      </c>
      <c r="K1159" t="b">
        <v>0</v>
      </c>
      <c r="L1159">
        <v>-124.2852</v>
      </c>
      <c r="M1159">
        <v>46.680999999999997</v>
      </c>
      <c r="N1159">
        <v>98.329386</v>
      </c>
    </row>
    <row r="1160" spans="1:14" x14ac:dyDescent="0.35">
      <c r="A1160">
        <v>2003</v>
      </c>
      <c r="B1160">
        <v>6</v>
      </c>
      <c r="C1160">
        <v>27</v>
      </c>
      <c r="F1160" t="s">
        <v>494</v>
      </c>
      <c r="K1160" t="b">
        <v>0</v>
      </c>
      <c r="L1160">
        <v>-124.3908</v>
      </c>
      <c r="M1160">
        <v>46.657330000000002</v>
      </c>
      <c r="N1160">
        <v>89.885852810000003</v>
      </c>
    </row>
    <row r="1161" spans="1:14" x14ac:dyDescent="0.35">
      <c r="A1161">
        <v>2003</v>
      </c>
      <c r="B1161">
        <v>6</v>
      </c>
      <c r="C1161">
        <v>27</v>
      </c>
      <c r="F1161" t="s">
        <v>693</v>
      </c>
      <c r="K1161" t="b">
        <v>0</v>
      </c>
      <c r="L1161">
        <v>-124.5067</v>
      </c>
      <c r="M1161">
        <v>46.674840000000003</v>
      </c>
      <c r="N1161">
        <v>0</v>
      </c>
    </row>
    <row r="1162" spans="1:14" x14ac:dyDescent="0.35">
      <c r="A1162">
        <v>2003</v>
      </c>
      <c r="B1162">
        <v>6</v>
      </c>
      <c r="C1162">
        <v>27</v>
      </c>
      <c r="F1162" t="s">
        <v>737</v>
      </c>
      <c r="K1162" t="b">
        <v>0</v>
      </c>
      <c r="L1162">
        <v>-124.608</v>
      </c>
      <c r="M1162">
        <v>46.67783</v>
      </c>
      <c r="N1162">
        <v>0.797347841</v>
      </c>
    </row>
    <row r="1163" spans="1:14" x14ac:dyDescent="0.35">
      <c r="A1163">
        <v>2003</v>
      </c>
      <c r="B1163">
        <v>6</v>
      </c>
      <c r="C1163">
        <v>27</v>
      </c>
      <c r="F1163" t="s">
        <v>737</v>
      </c>
      <c r="K1163" t="b">
        <v>1</v>
      </c>
      <c r="L1163">
        <v>-124.60899999999999</v>
      </c>
      <c r="M1163">
        <v>46.645000000000003</v>
      </c>
      <c r="N1163">
        <v>0</v>
      </c>
    </row>
    <row r="1164" spans="1:14" x14ac:dyDescent="0.35">
      <c r="A1164">
        <v>2003</v>
      </c>
      <c r="B1164">
        <v>6</v>
      </c>
      <c r="C1164">
        <v>27</v>
      </c>
      <c r="F1164" t="s">
        <v>694</v>
      </c>
      <c r="K1164" t="b">
        <v>0</v>
      </c>
      <c r="L1164">
        <v>-124.7855</v>
      </c>
      <c r="M1164">
        <v>46.669330000000002</v>
      </c>
      <c r="N1164">
        <v>0</v>
      </c>
    </row>
    <row r="1165" spans="1:14" x14ac:dyDescent="0.35">
      <c r="A1165">
        <v>2003</v>
      </c>
      <c r="B1165">
        <v>6</v>
      </c>
      <c r="C1165">
        <v>28</v>
      </c>
      <c r="F1165" t="s">
        <v>234</v>
      </c>
      <c r="K1165" t="b">
        <v>0</v>
      </c>
      <c r="L1165">
        <v>-124.0635</v>
      </c>
      <c r="M1165">
        <v>46.153500000000001</v>
      </c>
      <c r="N1165">
        <v>0</v>
      </c>
    </row>
    <row r="1166" spans="1:14" x14ac:dyDescent="0.35">
      <c r="A1166">
        <v>2003</v>
      </c>
      <c r="B1166">
        <v>6</v>
      </c>
      <c r="C1166">
        <v>28</v>
      </c>
      <c r="F1166" t="s">
        <v>236</v>
      </c>
      <c r="K1166" t="b">
        <v>0</v>
      </c>
      <c r="L1166">
        <v>-124.14530000000001</v>
      </c>
      <c r="M1166">
        <v>46.164999999999999</v>
      </c>
      <c r="N1166">
        <v>0</v>
      </c>
    </row>
    <row r="1167" spans="1:14" x14ac:dyDescent="0.35">
      <c r="A1167">
        <v>2003</v>
      </c>
      <c r="B1167">
        <v>6</v>
      </c>
      <c r="C1167">
        <v>28</v>
      </c>
      <c r="F1167" t="s">
        <v>644</v>
      </c>
      <c r="K1167" t="b">
        <v>0</v>
      </c>
      <c r="L1167">
        <v>-124.1983</v>
      </c>
      <c r="M1167">
        <v>46.150829999999999</v>
      </c>
      <c r="N1167">
        <v>0</v>
      </c>
    </row>
    <row r="1168" spans="1:14" x14ac:dyDescent="0.35">
      <c r="A1168">
        <v>2003</v>
      </c>
      <c r="B1168">
        <v>6</v>
      </c>
      <c r="C1168">
        <v>28</v>
      </c>
      <c r="F1168" t="s">
        <v>690</v>
      </c>
      <c r="K1168" t="b">
        <v>0</v>
      </c>
      <c r="L1168">
        <v>-124.34480000000001</v>
      </c>
      <c r="M1168">
        <v>46.190330000000003</v>
      </c>
      <c r="N1168">
        <v>120.970133</v>
      </c>
    </row>
    <row r="1169" spans="1:14" x14ac:dyDescent="0.35">
      <c r="A1169">
        <v>2003</v>
      </c>
      <c r="B1169">
        <v>6</v>
      </c>
      <c r="C1169">
        <v>28</v>
      </c>
      <c r="F1169" t="s">
        <v>695</v>
      </c>
      <c r="K1169" t="b">
        <v>0</v>
      </c>
      <c r="L1169">
        <v>-124.4545</v>
      </c>
      <c r="M1169">
        <v>46.190829999999998</v>
      </c>
      <c r="N1169">
        <v>44.119218160000003</v>
      </c>
    </row>
    <row r="1170" spans="1:14" x14ac:dyDescent="0.35">
      <c r="A1170">
        <v>2003</v>
      </c>
      <c r="B1170">
        <v>6</v>
      </c>
      <c r="C1170">
        <v>28</v>
      </c>
      <c r="F1170" t="s">
        <v>696</v>
      </c>
      <c r="K1170" t="b">
        <v>0</v>
      </c>
      <c r="L1170">
        <v>-124.5608</v>
      </c>
      <c r="M1170">
        <v>46.186999999999998</v>
      </c>
      <c r="N1170">
        <v>0</v>
      </c>
    </row>
    <row r="1171" spans="1:14" x14ac:dyDescent="0.35">
      <c r="A1171">
        <v>2003</v>
      </c>
      <c r="B1171">
        <v>6</v>
      </c>
      <c r="C1171">
        <v>29</v>
      </c>
      <c r="F1171" t="s">
        <v>696</v>
      </c>
      <c r="K1171" t="b">
        <v>1</v>
      </c>
      <c r="L1171">
        <v>-124.5625</v>
      </c>
      <c r="M1171">
        <v>46.176670000000001</v>
      </c>
      <c r="N1171">
        <v>9.3574345290000007</v>
      </c>
    </row>
    <row r="1172" spans="1:14" x14ac:dyDescent="0.35">
      <c r="A1172">
        <v>2003</v>
      </c>
      <c r="B1172">
        <v>6</v>
      </c>
      <c r="C1172">
        <v>29</v>
      </c>
      <c r="F1172" t="s">
        <v>725</v>
      </c>
      <c r="K1172" t="b">
        <v>0</v>
      </c>
      <c r="L1172">
        <v>-124.6703</v>
      </c>
      <c r="M1172">
        <v>46.169670000000004</v>
      </c>
      <c r="N1172">
        <v>0</v>
      </c>
    </row>
    <row r="1173" spans="1:14" x14ac:dyDescent="0.35">
      <c r="A1173">
        <v>2003</v>
      </c>
      <c r="B1173">
        <v>6</v>
      </c>
      <c r="C1173">
        <v>29</v>
      </c>
      <c r="F1173" t="s">
        <v>735</v>
      </c>
      <c r="K1173" t="b">
        <v>0</v>
      </c>
      <c r="L1173">
        <v>-124.7868</v>
      </c>
      <c r="M1173">
        <v>46.163170000000001</v>
      </c>
      <c r="N1173">
        <v>0</v>
      </c>
    </row>
    <row r="1174" spans="1:14" x14ac:dyDescent="0.35">
      <c r="A1174">
        <v>2003</v>
      </c>
      <c r="B1174">
        <v>6</v>
      </c>
      <c r="C1174">
        <v>29</v>
      </c>
      <c r="F1174" t="s">
        <v>726</v>
      </c>
      <c r="K1174" t="b">
        <v>0</v>
      </c>
      <c r="L1174">
        <v>-124.92230000000001</v>
      </c>
      <c r="M1174">
        <v>46.174669999999999</v>
      </c>
      <c r="N1174">
        <v>0</v>
      </c>
    </row>
    <row r="1175" spans="1:14" x14ac:dyDescent="0.35">
      <c r="A1175">
        <v>2003</v>
      </c>
      <c r="B1175">
        <v>6</v>
      </c>
      <c r="C1175">
        <v>30</v>
      </c>
      <c r="F1175" t="s">
        <v>645</v>
      </c>
      <c r="K1175" t="b">
        <v>0</v>
      </c>
      <c r="L1175">
        <v>-124.0192</v>
      </c>
      <c r="M1175">
        <v>45.457000000000001</v>
      </c>
      <c r="N1175">
        <v>2.7726544290000001</v>
      </c>
    </row>
    <row r="1176" spans="1:14" x14ac:dyDescent="0.35">
      <c r="A1176">
        <v>2003</v>
      </c>
      <c r="B1176">
        <v>6</v>
      </c>
      <c r="C1176">
        <v>30</v>
      </c>
      <c r="F1176" t="s">
        <v>646</v>
      </c>
      <c r="K1176" t="b">
        <v>0</v>
      </c>
      <c r="L1176">
        <v>-124.0333</v>
      </c>
      <c r="M1176">
        <v>45.467329999999997</v>
      </c>
      <c r="N1176">
        <v>5.5307681249999998</v>
      </c>
    </row>
    <row r="1177" spans="1:14" x14ac:dyDescent="0.35">
      <c r="A1177">
        <v>2003</v>
      </c>
      <c r="B1177">
        <v>6</v>
      </c>
      <c r="C1177">
        <v>30</v>
      </c>
      <c r="F1177" t="s">
        <v>646</v>
      </c>
      <c r="K1177" t="b">
        <v>1</v>
      </c>
      <c r="L1177">
        <v>-124.0498</v>
      </c>
      <c r="M1177">
        <v>45.504669999999997</v>
      </c>
      <c r="N1177">
        <v>11.688179119999999</v>
      </c>
    </row>
    <row r="1178" spans="1:14" x14ac:dyDescent="0.35">
      <c r="A1178">
        <v>2003</v>
      </c>
      <c r="B1178">
        <v>6</v>
      </c>
      <c r="C1178">
        <v>30</v>
      </c>
      <c r="F1178" t="s">
        <v>647</v>
      </c>
      <c r="K1178" t="b">
        <v>0</v>
      </c>
      <c r="L1178">
        <v>-124.0778</v>
      </c>
      <c r="M1178">
        <v>45.465670000000003</v>
      </c>
      <c r="N1178">
        <v>10.890787680000001</v>
      </c>
    </row>
    <row r="1179" spans="1:14" x14ac:dyDescent="0.35">
      <c r="A1179">
        <v>2003</v>
      </c>
      <c r="B1179">
        <v>6</v>
      </c>
      <c r="C1179">
        <v>30</v>
      </c>
      <c r="F1179" t="s">
        <v>718</v>
      </c>
      <c r="K1179" t="b">
        <v>0</v>
      </c>
      <c r="L1179">
        <v>-124.2022</v>
      </c>
      <c r="M1179">
        <v>45.468330000000002</v>
      </c>
      <c r="N1179">
        <v>6.6771249140000002</v>
      </c>
    </row>
    <row r="1180" spans="1:14" x14ac:dyDescent="0.35">
      <c r="A1180">
        <v>2003</v>
      </c>
      <c r="B1180">
        <v>6</v>
      </c>
      <c r="C1180">
        <v>30</v>
      </c>
      <c r="F1180" t="s">
        <v>719</v>
      </c>
      <c r="K1180" t="b">
        <v>0</v>
      </c>
      <c r="L1180">
        <v>-124.31270000000001</v>
      </c>
      <c r="M1180">
        <v>45.471670000000003</v>
      </c>
      <c r="N1180">
        <v>135.8990426</v>
      </c>
    </row>
    <row r="1181" spans="1:14" x14ac:dyDescent="0.35">
      <c r="A1181">
        <v>2003</v>
      </c>
      <c r="B1181">
        <v>6</v>
      </c>
      <c r="C1181">
        <v>30</v>
      </c>
      <c r="F1181" t="s">
        <v>720</v>
      </c>
      <c r="K1181" t="b">
        <v>0</v>
      </c>
      <c r="L1181">
        <v>-124.453</v>
      </c>
      <c r="M1181">
        <v>45.497999999999998</v>
      </c>
      <c r="N1181">
        <v>11.02812458</v>
      </c>
    </row>
    <row r="1182" spans="1:14" x14ac:dyDescent="0.35">
      <c r="A1182">
        <v>2003</v>
      </c>
      <c r="B1182">
        <v>6</v>
      </c>
      <c r="C1182">
        <v>30</v>
      </c>
      <c r="F1182" t="s">
        <v>739</v>
      </c>
      <c r="K1182" t="b">
        <v>0</v>
      </c>
      <c r="L1182">
        <v>-124.5628</v>
      </c>
      <c r="M1182">
        <v>45.485329999999998</v>
      </c>
      <c r="N1182">
        <v>0</v>
      </c>
    </row>
    <row r="1183" spans="1:14" x14ac:dyDescent="0.35">
      <c r="A1183">
        <v>2003</v>
      </c>
      <c r="B1183">
        <v>7</v>
      </c>
      <c r="C1183">
        <v>1</v>
      </c>
      <c r="F1183" t="s">
        <v>702</v>
      </c>
      <c r="K1183" t="b">
        <v>0</v>
      </c>
      <c r="L1183">
        <v>-124.0368</v>
      </c>
      <c r="M1183">
        <v>45.041330000000002</v>
      </c>
      <c r="N1183">
        <v>0</v>
      </c>
    </row>
    <row r="1184" spans="1:14" x14ac:dyDescent="0.35">
      <c r="A1184">
        <v>2003</v>
      </c>
      <c r="B1184">
        <v>7</v>
      </c>
      <c r="C1184">
        <v>1</v>
      </c>
      <c r="F1184" t="s">
        <v>703</v>
      </c>
      <c r="K1184" t="b">
        <v>0</v>
      </c>
      <c r="L1184">
        <v>-124.0765</v>
      </c>
      <c r="M1184">
        <v>45.068829999999998</v>
      </c>
      <c r="N1184">
        <v>21.511466779999999</v>
      </c>
    </row>
    <row r="1185" spans="1:14" x14ac:dyDescent="0.35">
      <c r="A1185">
        <v>2003</v>
      </c>
      <c r="B1185">
        <v>7</v>
      </c>
      <c r="C1185">
        <v>1</v>
      </c>
      <c r="F1185" t="s">
        <v>704</v>
      </c>
      <c r="K1185" t="b">
        <v>0</v>
      </c>
      <c r="L1185">
        <v>-124.1337</v>
      </c>
      <c r="M1185">
        <v>45.066330000000001</v>
      </c>
      <c r="N1185">
        <v>11.18877895</v>
      </c>
    </row>
    <row r="1186" spans="1:14" x14ac:dyDescent="0.35">
      <c r="A1186">
        <v>2003</v>
      </c>
      <c r="B1186">
        <v>7</v>
      </c>
      <c r="C1186">
        <v>1</v>
      </c>
      <c r="F1186" t="s">
        <v>705</v>
      </c>
      <c r="K1186" t="b">
        <v>0</v>
      </c>
      <c r="L1186">
        <v>-124.232</v>
      </c>
      <c r="M1186">
        <v>45.06317</v>
      </c>
      <c r="N1186">
        <v>6.5573114380000002</v>
      </c>
    </row>
    <row r="1187" spans="1:14" x14ac:dyDescent="0.35">
      <c r="A1187">
        <v>2003</v>
      </c>
      <c r="B1187">
        <v>7</v>
      </c>
      <c r="C1187">
        <v>1</v>
      </c>
      <c r="F1187" t="s">
        <v>706</v>
      </c>
      <c r="K1187" t="b">
        <v>0</v>
      </c>
      <c r="L1187">
        <v>-124.34</v>
      </c>
      <c r="M1187">
        <v>45.061999999999998</v>
      </c>
      <c r="N1187">
        <v>0</v>
      </c>
    </row>
    <row r="1188" spans="1:14" x14ac:dyDescent="0.35">
      <c r="A1188">
        <v>2003</v>
      </c>
      <c r="B1188">
        <v>7</v>
      </c>
      <c r="C1188">
        <v>1</v>
      </c>
      <c r="F1188" t="s">
        <v>707</v>
      </c>
      <c r="K1188" t="b">
        <v>0</v>
      </c>
      <c r="L1188">
        <v>-124.4598</v>
      </c>
      <c r="M1188">
        <v>45.066670000000002</v>
      </c>
      <c r="N1188">
        <v>0</v>
      </c>
    </row>
    <row r="1189" spans="1:14" x14ac:dyDescent="0.35">
      <c r="A1189">
        <v>2003</v>
      </c>
      <c r="B1189">
        <v>7</v>
      </c>
      <c r="C1189">
        <v>1</v>
      </c>
      <c r="F1189" t="s">
        <v>717</v>
      </c>
      <c r="K1189" t="b">
        <v>0</v>
      </c>
      <c r="L1189">
        <v>-124.572</v>
      </c>
      <c r="M1189">
        <v>45.051830000000002</v>
      </c>
      <c r="N1189">
        <v>0</v>
      </c>
    </row>
    <row r="1190" spans="1:14" x14ac:dyDescent="0.35">
      <c r="A1190">
        <v>2003</v>
      </c>
      <c r="B1190">
        <v>7</v>
      </c>
      <c r="C1190">
        <v>2</v>
      </c>
      <c r="F1190" t="s">
        <v>238</v>
      </c>
      <c r="K1190" t="b">
        <v>0</v>
      </c>
      <c r="L1190">
        <v>-124.1298</v>
      </c>
      <c r="M1190">
        <v>44.648670000000003</v>
      </c>
      <c r="N1190">
        <v>0.32234652499999999</v>
      </c>
    </row>
    <row r="1191" spans="1:14" x14ac:dyDescent="0.35">
      <c r="A1191">
        <v>2003</v>
      </c>
      <c r="B1191">
        <v>7</v>
      </c>
      <c r="C1191">
        <v>2</v>
      </c>
      <c r="F1191" t="s">
        <v>30</v>
      </c>
      <c r="K1191" t="b">
        <v>0</v>
      </c>
      <c r="L1191">
        <v>-124.1737</v>
      </c>
      <c r="M1191">
        <v>44.640830000000001</v>
      </c>
      <c r="N1191">
        <v>0.320808924</v>
      </c>
    </row>
    <row r="1192" spans="1:14" x14ac:dyDescent="0.35">
      <c r="A1192">
        <v>2003</v>
      </c>
      <c r="B1192">
        <v>7</v>
      </c>
      <c r="C1192">
        <v>2</v>
      </c>
      <c r="F1192" t="s">
        <v>648</v>
      </c>
      <c r="K1192" t="b">
        <v>0</v>
      </c>
      <c r="L1192">
        <v>-124.2928</v>
      </c>
      <c r="M1192">
        <v>44.68533</v>
      </c>
      <c r="N1192">
        <v>127.51178729999999</v>
      </c>
    </row>
    <row r="1193" spans="1:14" x14ac:dyDescent="0.35">
      <c r="A1193">
        <v>2003</v>
      </c>
      <c r="B1193">
        <v>7</v>
      </c>
      <c r="C1193">
        <v>2</v>
      </c>
      <c r="F1193" t="s">
        <v>714</v>
      </c>
      <c r="K1193" t="b">
        <v>0</v>
      </c>
      <c r="L1193">
        <v>-124.40730000000001</v>
      </c>
      <c r="M1193">
        <v>44.677169999999997</v>
      </c>
      <c r="N1193">
        <v>1.852135858</v>
      </c>
    </row>
    <row r="1194" spans="1:14" x14ac:dyDescent="0.35">
      <c r="A1194">
        <v>2003</v>
      </c>
      <c r="B1194">
        <v>7</v>
      </c>
      <c r="C1194">
        <v>2</v>
      </c>
      <c r="F1194" t="s">
        <v>714</v>
      </c>
      <c r="K1194" t="b">
        <v>1</v>
      </c>
      <c r="L1194">
        <v>-124.4113</v>
      </c>
      <c r="M1194">
        <v>44.641829999999999</v>
      </c>
      <c r="N1194">
        <v>0</v>
      </c>
    </row>
    <row r="1195" spans="1:14" x14ac:dyDescent="0.35">
      <c r="A1195">
        <v>2003</v>
      </c>
      <c r="B1195">
        <v>7</v>
      </c>
      <c r="C1195">
        <v>2</v>
      </c>
      <c r="F1195" t="s">
        <v>715</v>
      </c>
      <c r="K1195" t="b">
        <v>0</v>
      </c>
      <c r="L1195">
        <v>-124.5217</v>
      </c>
      <c r="M1195">
        <v>44.674669999999999</v>
      </c>
      <c r="N1195">
        <v>6.1747486199999999</v>
      </c>
    </row>
    <row r="1196" spans="1:14" x14ac:dyDescent="0.35">
      <c r="A1196">
        <v>2003</v>
      </c>
      <c r="B1196">
        <v>7</v>
      </c>
      <c r="C1196">
        <v>2</v>
      </c>
      <c r="F1196" t="s">
        <v>716</v>
      </c>
      <c r="K1196" t="b">
        <v>0</v>
      </c>
      <c r="L1196">
        <v>-124.64319999999999</v>
      </c>
      <c r="M1196">
        <v>44.680500000000002</v>
      </c>
      <c r="N1196">
        <v>0</v>
      </c>
    </row>
    <row r="1197" spans="1:14" x14ac:dyDescent="0.35">
      <c r="A1197">
        <v>2003</v>
      </c>
      <c r="B1197">
        <v>7</v>
      </c>
      <c r="C1197">
        <v>3</v>
      </c>
      <c r="F1197" t="s">
        <v>715</v>
      </c>
      <c r="K1197" t="b">
        <v>1</v>
      </c>
      <c r="L1197">
        <v>-124.5223</v>
      </c>
      <c r="M1197">
        <v>44.676670000000001</v>
      </c>
      <c r="N1197">
        <v>0</v>
      </c>
    </row>
    <row r="1198" spans="1:14" x14ac:dyDescent="0.35">
      <c r="A1198">
        <v>2003</v>
      </c>
      <c r="B1198">
        <v>9</v>
      </c>
      <c r="C1198">
        <v>26</v>
      </c>
      <c r="F1198" t="s">
        <v>637</v>
      </c>
      <c r="K1198" t="b">
        <v>0</v>
      </c>
      <c r="L1198">
        <v>-124.736</v>
      </c>
      <c r="M1198">
        <v>47.912379999999999</v>
      </c>
      <c r="N1198">
        <v>0</v>
      </c>
    </row>
    <row r="1199" spans="1:14" x14ac:dyDescent="0.35">
      <c r="A1199">
        <v>2003</v>
      </c>
      <c r="B1199">
        <v>9</v>
      </c>
      <c r="C1199">
        <v>26</v>
      </c>
      <c r="F1199" t="s">
        <v>638</v>
      </c>
      <c r="K1199" t="b">
        <v>0</v>
      </c>
      <c r="L1199">
        <v>-124.77979999999999</v>
      </c>
      <c r="M1199">
        <v>47.912399999999998</v>
      </c>
      <c r="N1199">
        <v>0</v>
      </c>
    </row>
    <row r="1200" spans="1:14" x14ac:dyDescent="0.35">
      <c r="A1200">
        <v>2003</v>
      </c>
      <c r="B1200">
        <v>9</v>
      </c>
      <c r="C1200">
        <v>26</v>
      </c>
      <c r="F1200" t="s">
        <v>257</v>
      </c>
      <c r="K1200" t="b">
        <v>0</v>
      </c>
      <c r="L1200">
        <v>-124.87269999999999</v>
      </c>
      <c r="M1200">
        <v>47.918999999999997</v>
      </c>
      <c r="N1200">
        <v>0</v>
      </c>
    </row>
    <row r="1201" spans="1:14" x14ac:dyDescent="0.35">
      <c r="A1201">
        <v>2003</v>
      </c>
      <c r="B1201">
        <v>9</v>
      </c>
      <c r="C1201">
        <v>26</v>
      </c>
      <c r="F1201" t="s">
        <v>722</v>
      </c>
      <c r="K1201" t="b">
        <v>0</v>
      </c>
      <c r="L1201">
        <v>-124.9597</v>
      </c>
      <c r="M1201">
        <v>47.914169999999999</v>
      </c>
      <c r="N1201">
        <v>0</v>
      </c>
    </row>
    <row r="1202" spans="1:14" x14ac:dyDescent="0.35">
      <c r="A1202">
        <v>2003</v>
      </c>
      <c r="B1202">
        <v>9</v>
      </c>
      <c r="C1202">
        <v>26</v>
      </c>
      <c r="F1202" t="s">
        <v>723</v>
      </c>
      <c r="K1202" t="b">
        <v>0</v>
      </c>
      <c r="L1202">
        <v>-125.0823</v>
      </c>
      <c r="M1202">
        <v>47.92183</v>
      </c>
      <c r="N1202">
        <v>0</v>
      </c>
    </row>
    <row r="1203" spans="1:14" x14ac:dyDescent="0.35">
      <c r="A1203">
        <v>2003</v>
      </c>
      <c r="B1203">
        <v>9</v>
      </c>
      <c r="C1203">
        <v>27</v>
      </c>
      <c r="F1203" t="s">
        <v>639</v>
      </c>
      <c r="K1203" t="b">
        <v>0</v>
      </c>
      <c r="L1203">
        <v>-124.49679999999999</v>
      </c>
      <c r="M1203">
        <v>47.521500000000003</v>
      </c>
      <c r="N1203">
        <v>0</v>
      </c>
    </row>
    <row r="1204" spans="1:14" x14ac:dyDescent="0.35">
      <c r="A1204">
        <v>2003</v>
      </c>
      <c r="B1204">
        <v>9</v>
      </c>
      <c r="C1204">
        <v>27</v>
      </c>
      <c r="F1204" t="s">
        <v>640</v>
      </c>
      <c r="K1204" t="b">
        <v>0</v>
      </c>
      <c r="L1204">
        <v>-124.602</v>
      </c>
      <c r="M1204">
        <v>47.523829999999997</v>
      </c>
      <c r="N1204">
        <v>0.31470710899999998</v>
      </c>
    </row>
    <row r="1205" spans="1:14" x14ac:dyDescent="0.35">
      <c r="A1205">
        <v>2003</v>
      </c>
      <c r="B1205">
        <v>9</v>
      </c>
      <c r="C1205">
        <v>27</v>
      </c>
      <c r="F1205" t="s">
        <v>641</v>
      </c>
      <c r="K1205" t="b">
        <v>0</v>
      </c>
      <c r="L1205">
        <v>-124.6987</v>
      </c>
      <c r="M1205">
        <v>47.534999999999997</v>
      </c>
      <c r="N1205">
        <v>0</v>
      </c>
    </row>
    <row r="1206" spans="1:14" x14ac:dyDescent="0.35">
      <c r="A1206">
        <v>2003</v>
      </c>
      <c r="B1206">
        <v>9</v>
      </c>
      <c r="C1206">
        <v>27</v>
      </c>
      <c r="F1206" t="s">
        <v>769</v>
      </c>
      <c r="K1206" t="b">
        <v>0</v>
      </c>
      <c r="L1206">
        <v>-124.8077</v>
      </c>
      <c r="M1206">
        <v>47.515999999999998</v>
      </c>
      <c r="N1206">
        <v>0</v>
      </c>
    </row>
    <row r="1207" spans="1:14" x14ac:dyDescent="0.35">
      <c r="A1207">
        <v>2003</v>
      </c>
      <c r="B1207">
        <v>9</v>
      </c>
      <c r="C1207">
        <v>27</v>
      </c>
      <c r="F1207" t="s">
        <v>770</v>
      </c>
      <c r="K1207" t="b">
        <v>0</v>
      </c>
      <c r="L1207">
        <v>-124.9335</v>
      </c>
      <c r="M1207">
        <v>47.527999999999999</v>
      </c>
      <c r="N1207">
        <v>0</v>
      </c>
    </row>
    <row r="1208" spans="1:14" x14ac:dyDescent="0.35">
      <c r="A1208">
        <v>2003</v>
      </c>
      <c r="B1208">
        <v>9</v>
      </c>
      <c r="C1208">
        <v>28</v>
      </c>
      <c r="F1208" t="s">
        <v>252</v>
      </c>
      <c r="K1208" t="b">
        <v>0</v>
      </c>
      <c r="L1208">
        <v>-124.3172</v>
      </c>
      <c r="M1208">
        <v>46.998330000000003</v>
      </c>
      <c r="N1208">
        <v>0</v>
      </c>
    </row>
    <row r="1209" spans="1:14" x14ac:dyDescent="0.35">
      <c r="A1209">
        <v>2003</v>
      </c>
      <c r="B1209">
        <v>9</v>
      </c>
      <c r="C1209">
        <v>28</v>
      </c>
      <c r="F1209" t="s">
        <v>231</v>
      </c>
      <c r="K1209" t="b">
        <v>0</v>
      </c>
      <c r="L1209">
        <v>-124.42019999999999</v>
      </c>
      <c r="M1209">
        <v>47.012</v>
      </c>
      <c r="N1209">
        <v>0</v>
      </c>
    </row>
    <row r="1210" spans="1:14" x14ac:dyDescent="0.35">
      <c r="A1210">
        <v>2003</v>
      </c>
      <c r="B1210">
        <v>9</v>
      </c>
      <c r="C1210">
        <v>28</v>
      </c>
      <c r="F1210" t="s">
        <v>642</v>
      </c>
      <c r="K1210" t="b">
        <v>0</v>
      </c>
      <c r="L1210">
        <v>-124.55880000000001</v>
      </c>
      <c r="M1210">
        <v>47.010330000000003</v>
      </c>
      <c r="N1210">
        <v>0</v>
      </c>
    </row>
    <row r="1211" spans="1:14" x14ac:dyDescent="0.35">
      <c r="A1211">
        <v>2003</v>
      </c>
      <c r="B1211">
        <v>9</v>
      </c>
      <c r="C1211">
        <v>28</v>
      </c>
      <c r="F1211" t="s">
        <v>691</v>
      </c>
      <c r="K1211" t="b">
        <v>0</v>
      </c>
      <c r="L1211">
        <v>-124.6962</v>
      </c>
      <c r="M1211">
        <v>47.006999999999998</v>
      </c>
      <c r="N1211">
        <v>0</v>
      </c>
    </row>
    <row r="1212" spans="1:14" x14ac:dyDescent="0.35">
      <c r="A1212">
        <v>2003</v>
      </c>
      <c r="B1212">
        <v>9</v>
      </c>
      <c r="C1212">
        <v>28</v>
      </c>
      <c r="F1212" t="s">
        <v>692</v>
      </c>
      <c r="K1212" t="b">
        <v>0</v>
      </c>
      <c r="L1212">
        <v>-124.8145</v>
      </c>
      <c r="M1212">
        <v>47.01</v>
      </c>
      <c r="N1212">
        <v>0</v>
      </c>
    </row>
    <row r="1213" spans="1:14" x14ac:dyDescent="0.35">
      <c r="A1213">
        <v>2003</v>
      </c>
      <c r="B1213">
        <v>9</v>
      </c>
      <c r="C1213">
        <v>29</v>
      </c>
      <c r="F1213" t="s">
        <v>643</v>
      </c>
      <c r="K1213" t="b">
        <v>0</v>
      </c>
      <c r="L1213">
        <v>-124.1878</v>
      </c>
      <c r="M1213">
        <v>46.677999999999997</v>
      </c>
      <c r="N1213">
        <v>0</v>
      </c>
    </row>
    <row r="1214" spans="1:14" x14ac:dyDescent="0.35">
      <c r="A1214">
        <v>2003</v>
      </c>
      <c r="B1214">
        <v>9</v>
      </c>
      <c r="C1214">
        <v>29</v>
      </c>
      <c r="F1214" t="s">
        <v>431</v>
      </c>
      <c r="K1214" t="b">
        <v>0</v>
      </c>
      <c r="L1214">
        <v>-124.28870000000001</v>
      </c>
      <c r="M1214">
        <v>46.673169999999999</v>
      </c>
      <c r="N1214">
        <v>0</v>
      </c>
    </row>
    <row r="1215" spans="1:14" x14ac:dyDescent="0.35">
      <c r="A1215">
        <v>2003</v>
      </c>
      <c r="B1215">
        <v>9</v>
      </c>
      <c r="C1215">
        <v>29</v>
      </c>
      <c r="F1215" t="s">
        <v>494</v>
      </c>
      <c r="K1215" t="b">
        <v>0</v>
      </c>
      <c r="L1215">
        <v>-124.40349999999999</v>
      </c>
      <c r="M1215">
        <v>46.669829999999997</v>
      </c>
      <c r="N1215">
        <v>0</v>
      </c>
    </row>
    <row r="1216" spans="1:14" x14ac:dyDescent="0.35">
      <c r="A1216">
        <v>2003</v>
      </c>
      <c r="B1216">
        <v>9</v>
      </c>
      <c r="C1216">
        <v>29</v>
      </c>
      <c r="F1216" t="s">
        <v>693</v>
      </c>
      <c r="K1216" t="b">
        <v>0</v>
      </c>
      <c r="L1216">
        <v>-124.51260000000001</v>
      </c>
      <c r="M1216">
        <v>46.665329999999997</v>
      </c>
      <c r="N1216">
        <v>0</v>
      </c>
    </row>
    <row r="1217" spans="1:14" x14ac:dyDescent="0.35">
      <c r="A1217">
        <v>2003</v>
      </c>
      <c r="B1217">
        <v>9</v>
      </c>
      <c r="C1217">
        <v>29</v>
      </c>
      <c r="F1217" t="s">
        <v>737</v>
      </c>
      <c r="K1217" t="b">
        <v>0</v>
      </c>
      <c r="L1217">
        <v>-124.6063</v>
      </c>
      <c r="M1217">
        <v>46.662170000000003</v>
      </c>
      <c r="N1217">
        <v>0</v>
      </c>
    </row>
    <row r="1218" spans="1:14" x14ac:dyDescent="0.35">
      <c r="A1218">
        <v>2003</v>
      </c>
      <c r="B1218">
        <v>9</v>
      </c>
      <c r="C1218">
        <v>30</v>
      </c>
      <c r="F1218" t="s">
        <v>234</v>
      </c>
      <c r="K1218" t="b">
        <v>0</v>
      </c>
      <c r="L1218">
        <v>-124.0778</v>
      </c>
      <c r="M1218">
        <v>46.163829999999997</v>
      </c>
      <c r="N1218">
        <v>0</v>
      </c>
    </row>
    <row r="1219" spans="1:14" x14ac:dyDescent="0.35">
      <c r="A1219">
        <v>2003</v>
      </c>
      <c r="B1219">
        <v>9</v>
      </c>
      <c r="C1219">
        <v>30</v>
      </c>
      <c r="F1219" t="s">
        <v>236</v>
      </c>
      <c r="K1219" t="b">
        <v>0</v>
      </c>
      <c r="L1219">
        <v>-124.16249999999999</v>
      </c>
      <c r="M1219">
        <v>46.175330000000002</v>
      </c>
      <c r="N1219">
        <v>0</v>
      </c>
    </row>
    <row r="1220" spans="1:14" x14ac:dyDescent="0.35">
      <c r="A1220">
        <v>2003</v>
      </c>
      <c r="B1220">
        <v>9</v>
      </c>
      <c r="C1220">
        <v>30</v>
      </c>
      <c r="F1220" t="s">
        <v>644</v>
      </c>
      <c r="K1220" t="b">
        <v>0</v>
      </c>
      <c r="L1220">
        <v>-124.2205</v>
      </c>
      <c r="M1220">
        <v>46.167830000000002</v>
      </c>
      <c r="N1220">
        <v>0</v>
      </c>
    </row>
    <row r="1221" spans="1:14" x14ac:dyDescent="0.35">
      <c r="A1221">
        <v>2003</v>
      </c>
      <c r="B1221">
        <v>9</v>
      </c>
      <c r="C1221">
        <v>30</v>
      </c>
      <c r="F1221" t="s">
        <v>690</v>
      </c>
      <c r="K1221" t="b">
        <v>0</v>
      </c>
      <c r="L1221">
        <v>-124.3415</v>
      </c>
      <c r="M1221">
        <v>46.162500000000001</v>
      </c>
      <c r="N1221">
        <v>53.022282410000003</v>
      </c>
    </row>
    <row r="1222" spans="1:14" x14ac:dyDescent="0.35">
      <c r="A1222">
        <v>2003</v>
      </c>
      <c r="B1222">
        <v>9</v>
      </c>
      <c r="C1222">
        <v>30</v>
      </c>
      <c r="F1222" t="s">
        <v>695</v>
      </c>
      <c r="K1222" t="b">
        <v>0</v>
      </c>
      <c r="L1222">
        <v>-124.447</v>
      </c>
      <c r="M1222">
        <v>46.16133</v>
      </c>
      <c r="N1222">
        <v>0</v>
      </c>
    </row>
    <row r="1223" spans="1:14" x14ac:dyDescent="0.35">
      <c r="A1223">
        <v>2003</v>
      </c>
      <c r="B1223">
        <v>10</v>
      </c>
      <c r="C1223">
        <v>1</v>
      </c>
      <c r="F1223" t="s">
        <v>695</v>
      </c>
      <c r="K1223" t="b">
        <v>1</v>
      </c>
      <c r="L1223">
        <v>-124.4462</v>
      </c>
      <c r="M1223">
        <v>46.132330000000003</v>
      </c>
      <c r="N1223">
        <v>0</v>
      </c>
    </row>
    <row r="1224" spans="1:14" x14ac:dyDescent="0.35">
      <c r="A1224">
        <v>2003</v>
      </c>
      <c r="B1224">
        <v>10</v>
      </c>
      <c r="C1224">
        <v>1</v>
      </c>
      <c r="F1224" t="s">
        <v>696</v>
      </c>
      <c r="K1224" t="b">
        <v>0</v>
      </c>
      <c r="L1224">
        <v>-124.5513</v>
      </c>
      <c r="M1224">
        <v>46.13167</v>
      </c>
      <c r="N1224">
        <v>0</v>
      </c>
    </row>
    <row r="1225" spans="1:14" x14ac:dyDescent="0.35">
      <c r="A1225">
        <v>2003</v>
      </c>
      <c r="B1225">
        <v>10</v>
      </c>
      <c r="C1225">
        <v>1</v>
      </c>
      <c r="F1225" t="s">
        <v>725</v>
      </c>
      <c r="K1225" t="b">
        <v>0</v>
      </c>
      <c r="L1225">
        <v>-124.6733</v>
      </c>
      <c r="M1225">
        <v>46.165329999999997</v>
      </c>
      <c r="N1225">
        <v>0</v>
      </c>
    </row>
    <row r="1226" spans="1:14" x14ac:dyDescent="0.35">
      <c r="A1226">
        <v>2003</v>
      </c>
      <c r="B1226">
        <v>10</v>
      </c>
      <c r="C1226">
        <v>2</v>
      </c>
      <c r="F1226" t="s">
        <v>645</v>
      </c>
      <c r="K1226" t="b">
        <v>0</v>
      </c>
      <c r="L1226">
        <v>-124.003</v>
      </c>
      <c r="M1226">
        <v>45.47533</v>
      </c>
      <c r="N1226">
        <v>0</v>
      </c>
    </row>
    <row r="1227" spans="1:14" x14ac:dyDescent="0.35">
      <c r="A1227">
        <v>2003</v>
      </c>
      <c r="B1227">
        <v>10</v>
      </c>
      <c r="C1227">
        <v>2</v>
      </c>
      <c r="F1227" t="s">
        <v>646</v>
      </c>
      <c r="K1227" t="b">
        <v>0</v>
      </c>
      <c r="L1227">
        <v>-124.0448</v>
      </c>
      <c r="M1227">
        <v>45.476999999999997</v>
      </c>
      <c r="N1227">
        <v>0</v>
      </c>
    </row>
    <row r="1228" spans="1:14" x14ac:dyDescent="0.35">
      <c r="A1228">
        <v>2003</v>
      </c>
      <c r="B1228">
        <v>10</v>
      </c>
      <c r="C1228">
        <v>2</v>
      </c>
      <c r="F1228" t="s">
        <v>647</v>
      </c>
      <c r="K1228" t="b">
        <v>0</v>
      </c>
      <c r="L1228">
        <v>-124.0915</v>
      </c>
      <c r="M1228">
        <v>45.499000000000002</v>
      </c>
      <c r="N1228">
        <v>0</v>
      </c>
    </row>
    <row r="1229" spans="1:14" x14ac:dyDescent="0.35">
      <c r="A1229">
        <v>2003</v>
      </c>
      <c r="B1229">
        <v>10</v>
      </c>
      <c r="C1229">
        <v>2</v>
      </c>
      <c r="F1229" t="s">
        <v>718</v>
      </c>
      <c r="K1229" t="b">
        <v>0</v>
      </c>
      <c r="L1229">
        <v>-124.20829999999999</v>
      </c>
      <c r="M1229">
        <v>45.480330000000002</v>
      </c>
      <c r="N1229">
        <v>0</v>
      </c>
    </row>
    <row r="1230" spans="1:14" x14ac:dyDescent="0.35">
      <c r="A1230">
        <v>2003</v>
      </c>
      <c r="B1230">
        <v>10</v>
      </c>
      <c r="C1230">
        <v>2</v>
      </c>
      <c r="F1230" t="s">
        <v>719</v>
      </c>
      <c r="K1230" t="b">
        <v>0</v>
      </c>
      <c r="L1230">
        <v>-124.32429999999999</v>
      </c>
      <c r="M1230">
        <v>45.480499999999999</v>
      </c>
      <c r="N1230">
        <v>0</v>
      </c>
    </row>
    <row r="1231" spans="1:14" x14ac:dyDescent="0.35">
      <c r="A1231">
        <v>2003</v>
      </c>
      <c r="B1231">
        <v>10</v>
      </c>
      <c r="C1231">
        <v>3</v>
      </c>
      <c r="F1231" t="s">
        <v>238</v>
      </c>
      <c r="K1231" t="b">
        <v>0</v>
      </c>
      <c r="L1231">
        <v>-124.128</v>
      </c>
      <c r="M1231">
        <v>44.663330000000002</v>
      </c>
      <c r="N1231">
        <v>0</v>
      </c>
    </row>
    <row r="1232" spans="1:14" x14ac:dyDescent="0.35">
      <c r="A1232">
        <v>2003</v>
      </c>
      <c r="B1232">
        <v>10</v>
      </c>
      <c r="C1232">
        <v>3</v>
      </c>
      <c r="F1232" t="s">
        <v>30</v>
      </c>
      <c r="K1232" t="b">
        <v>0</v>
      </c>
      <c r="L1232">
        <v>-124.175</v>
      </c>
      <c r="M1232">
        <v>44.66583</v>
      </c>
      <c r="N1232">
        <v>0</v>
      </c>
    </row>
    <row r="1233" spans="1:14" x14ac:dyDescent="0.35">
      <c r="A1233">
        <v>2003</v>
      </c>
      <c r="B1233">
        <v>10</v>
      </c>
      <c r="C1233">
        <v>3</v>
      </c>
      <c r="F1233" t="s">
        <v>648</v>
      </c>
      <c r="K1233" t="b">
        <v>0</v>
      </c>
      <c r="L1233">
        <v>-124.2855</v>
      </c>
      <c r="M1233">
        <v>44.664999999999999</v>
      </c>
      <c r="N1233">
        <v>0</v>
      </c>
    </row>
    <row r="1234" spans="1:14" x14ac:dyDescent="0.35">
      <c r="A1234">
        <v>2003</v>
      </c>
      <c r="B1234">
        <v>10</v>
      </c>
      <c r="C1234">
        <v>3</v>
      </c>
      <c r="F1234" t="s">
        <v>714</v>
      </c>
      <c r="K1234" t="b">
        <v>0</v>
      </c>
      <c r="L1234">
        <v>-124.4067</v>
      </c>
      <c r="M1234">
        <v>44.667999999999999</v>
      </c>
      <c r="N1234">
        <v>0</v>
      </c>
    </row>
    <row r="1235" spans="1:14" x14ac:dyDescent="0.35">
      <c r="A1235">
        <v>2003</v>
      </c>
      <c r="B1235">
        <v>10</v>
      </c>
      <c r="C1235">
        <v>3</v>
      </c>
      <c r="F1235" t="s">
        <v>715</v>
      </c>
      <c r="K1235" t="b">
        <v>0</v>
      </c>
      <c r="L1235">
        <v>-124.5232</v>
      </c>
      <c r="M1235">
        <v>44.674840000000003</v>
      </c>
      <c r="N1235">
        <v>0</v>
      </c>
    </row>
    <row r="1236" spans="1:14" x14ac:dyDescent="0.35">
      <c r="A1236">
        <v>2003</v>
      </c>
      <c r="B1236">
        <v>11</v>
      </c>
      <c r="C1236">
        <v>13</v>
      </c>
      <c r="F1236" t="s">
        <v>637</v>
      </c>
      <c r="K1236" t="b">
        <v>0</v>
      </c>
      <c r="L1236">
        <v>-124.7332</v>
      </c>
      <c r="M1236">
        <v>47.90166</v>
      </c>
      <c r="N1236">
        <v>1.6688332829999999</v>
      </c>
    </row>
    <row r="1237" spans="1:14" x14ac:dyDescent="0.35">
      <c r="A1237">
        <v>2003</v>
      </c>
      <c r="B1237">
        <v>11</v>
      </c>
      <c r="C1237">
        <v>13</v>
      </c>
      <c r="F1237" t="s">
        <v>638</v>
      </c>
      <c r="K1237" t="b">
        <v>0</v>
      </c>
      <c r="L1237">
        <v>-124.78</v>
      </c>
      <c r="M1237">
        <v>47.914999999999999</v>
      </c>
      <c r="N1237">
        <v>0</v>
      </c>
    </row>
    <row r="1238" spans="1:14" x14ac:dyDescent="0.35">
      <c r="A1238">
        <v>2003</v>
      </c>
      <c r="B1238">
        <v>11</v>
      </c>
      <c r="C1238">
        <v>13</v>
      </c>
      <c r="F1238" t="s">
        <v>257</v>
      </c>
      <c r="K1238" t="b">
        <v>0</v>
      </c>
      <c r="L1238">
        <v>-124.87</v>
      </c>
      <c r="M1238">
        <v>47.908329999999999</v>
      </c>
      <c r="N1238">
        <v>0</v>
      </c>
    </row>
    <row r="1239" spans="1:14" x14ac:dyDescent="0.35">
      <c r="A1239">
        <v>2003</v>
      </c>
      <c r="B1239">
        <v>11</v>
      </c>
      <c r="C1239">
        <v>13</v>
      </c>
      <c r="F1239" t="s">
        <v>722</v>
      </c>
      <c r="K1239" t="b">
        <v>0</v>
      </c>
      <c r="L1239">
        <v>-124.9567</v>
      </c>
      <c r="M1239">
        <v>47.911670000000001</v>
      </c>
      <c r="N1239">
        <v>0</v>
      </c>
    </row>
    <row r="1240" spans="1:14" x14ac:dyDescent="0.35">
      <c r="A1240">
        <v>2003</v>
      </c>
      <c r="B1240">
        <v>11</v>
      </c>
      <c r="C1240">
        <v>14</v>
      </c>
      <c r="F1240" t="s">
        <v>231</v>
      </c>
      <c r="K1240" t="b">
        <v>0</v>
      </c>
      <c r="L1240">
        <v>-124.41500000000001</v>
      </c>
      <c r="M1240">
        <v>46.998330000000003</v>
      </c>
      <c r="N1240">
        <v>0</v>
      </c>
    </row>
    <row r="1241" spans="1:14" x14ac:dyDescent="0.35">
      <c r="A1241">
        <v>2003</v>
      </c>
      <c r="B1241">
        <v>11</v>
      </c>
      <c r="C1241">
        <v>14</v>
      </c>
      <c r="F1241" t="s">
        <v>642</v>
      </c>
      <c r="K1241" t="b">
        <v>0</v>
      </c>
      <c r="L1241">
        <v>-124.5633</v>
      </c>
      <c r="M1241">
        <v>47.008339999999997</v>
      </c>
      <c r="N1241">
        <v>0</v>
      </c>
    </row>
    <row r="1242" spans="1:14" x14ac:dyDescent="0.35">
      <c r="A1242">
        <v>2003</v>
      </c>
      <c r="B1242">
        <v>11</v>
      </c>
      <c r="C1242">
        <v>14</v>
      </c>
      <c r="F1242" t="s">
        <v>691</v>
      </c>
      <c r="K1242" t="b">
        <v>0</v>
      </c>
      <c r="L1242">
        <v>-124.69329999999999</v>
      </c>
      <c r="M1242">
        <v>47.005000000000003</v>
      </c>
      <c r="N1242">
        <v>0</v>
      </c>
    </row>
    <row r="1243" spans="1:14" x14ac:dyDescent="0.35">
      <c r="A1243">
        <v>2003</v>
      </c>
      <c r="B1243">
        <v>11</v>
      </c>
      <c r="C1243">
        <v>14</v>
      </c>
      <c r="F1243" t="s">
        <v>692</v>
      </c>
      <c r="K1243" t="b">
        <v>0</v>
      </c>
      <c r="L1243">
        <v>-124.81</v>
      </c>
      <c r="M1243">
        <v>47</v>
      </c>
      <c r="N1243">
        <v>0</v>
      </c>
    </row>
    <row r="1244" spans="1:14" x14ac:dyDescent="0.35">
      <c r="A1244">
        <v>2003</v>
      </c>
      <c r="B1244">
        <v>11</v>
      </c>
      <c r="C1244">
        <v>15</v>
      </c>
      <c r="F1244" t="s">
        <v>234</v>
      </c>
      <c r="K1244" t="b">
        <v>0</v>
      </c>
      <c r="L1244">
        <v>-124.0733</v>
      </c>
      <c r="M1244">
        <v>46.161670000000001</v>
      </c>
      <c r="N1244">
        <v>0</v>
      </c>
    </row>
    <row r="1245" spans="1:14" x14ac:dyDescent="0.35">
      <c r="A1245">
        <v>2003</v>
      </c>
      <c r="B1245">
        <v>11</v>
      </c>
      <c r="C1245">
        <v>15</v>
      </c>
      <c r="F1245" t="s">
        <v>236</v>
      </c>
      <c r="K1245" t="b">
        <v>0</v>
      </c>
      <c r="L1245">
        <v>-124.1583</v>
      </c>
      <c r="M1245">
        <v>46.168329999999997</v>
      </c>
      <c r="N1245">
        <v>0</v>
      </c>
    </row>
    <row r="1246" spans="1:14" x14ac:dyDescent="0.35">
      <c r="A1246">
        <v>2003</v>
      </c>
      <c r="B1246">
        <v>11</v>
      </c>
      <c r="C1246">
        <v>15</v>
      </c>
      <c r="F1246" t="s">
        <v>644</v>
      </c>
      <c r="K1246" t="b">
        <v>0</v>
      </c>
      <c r="L1246">
        <v>-124.2183</v>
      </c>
      <c r="M1246">
        <v>46.166670000000003</v>
      </c>
      <c r="N1246">
        <v>0</v>
      </c>
    </row>
    <row r="1247" spans="1:14" x14ac:dyDescent="0.35">
      <c r="A1247">
        <v>2003</v>
      </c>
      <c r="B1247">
        <v>11</v>
      </c>
      <c r="C1247">
        <v>15</v>
      </c>
      <c r="F1247" t="s">
        <v>690</v>
      </c>
      <c r="K1247" t="b">
        <v>0</v>
      </c>
      <c r="L1247">
        <v>-124.33329999999999</v>
      </c>
      <c r="M1247">
        <v>46.156669999999998</v>
      </c>
      <c r="N1247">
        <v>0</v>
      </c>
    </row>
    <row r="1248" spans="1:14" x14ac:dyDescent="0.35">
      <c r="A1248">
        <v>2003</v>
      </c>
      <c r="B1248">
        <v>11</v>
      </c>
      <c r="C1248">
        <v>15</v>
      </c>
      <c r="F1248" t="s">
        <v>695</v>
      </c>
      <c r="K1248" t="b">
        <v>0</v>
      </c>
      <c r="L1248">
        <v>-124.44</v>
      </c>
      <c r="M1248">
        <v>46.134999999999998</v>
      </c>
      <c r="N1248">
        <v>0</v>
      </c>
    </row>
    <row r="1249" spans="1:14" x14ac:dyDescent="0.35">
      <c r="A1249">
        <v>2003</v>
      </c>
      <c r="B1249">
        <v>11</v>
      </c>
      <c r="C1249">
        <v>16</v>
      </c>
      <c r="F1249" t="s">
        <v>645</v>
      </c>
      <c r="K1249" t="b">
        <v>0</v>
      </c>
      <c r="L1249">
        <v>-124.015</v>
      </c>
      <c r="M1249">
        <v>45.476669999999999</v>
      </c>
      <c r="N1249">
        <v>0</v>
      </c>
    </row>
    <row r="1250" spans="1:14" x14ac:dyDescent="0.35">
      <c r="A1250">
        <v>2003</v>
      </c>
      <c r="B1250">
        <v>11</v>
      </c>
      <c r="C1250">
        <v>16</v>
      </c>
      <c r="F1250" t="s">
        <v>646</v>
      </c>
      <c r="K1250" t="b">
        <v>0</v>
      </c>
      <c r="L1250">
        <v>-124.0317</v>
      </c>
      <c r="M1250">
        <v>45.488329999999998</v>
      </c>
      <c r="N1250">
        <v>0</v>
      </c>
    </row>
    <row r="1251" spans="1:14" x14ac:dyDescent="0.35">
      <c r="A1251">
        <v>2003</v>
      </c>
      <c r="B1251">
        <v>11</v>
      </c>
      <c r="C1251">
        <v>16</v>
      </c>
      <c r="F1251" t="s">
        <v>718</v>
      </c>
      <c r="K1251" t="b">
        <v>0</v>
      </c>
      <c r="L1251">
        <v>-124.20829999999999</v>
      </c>
      <c r="M1251">
        <v>45.481670000000001</v>
      </c>
      <c r="N1251">
        <v>0</v>
      </c>
    </row>
    <row r="1252" spans="1:14" x14ac:dyDescent="0.35">
      <c r="A1252">
        <v>2003</v>
      </c>
      <c r="B1252">
        <v>11</v>
      </c>
      <c r="C1252">
        <v>17</v>
      </c>
      <c r="F1252" t="s">
        <v>30</v>
      </c>
      <c r="K1252" t="b">
        <v>0</v>
      </c>
      <c r="L1252">
        <v>-124.16500000000001</v>
      </c>
      <c r="M1252">
        <v>44.683329999999998</v>
      </c>
      <c r="N1252">
        <v>0</v>
      </c>
    </row>
    <row r="1253" spans="1:14" x14ac:dyDescent="0.35">
      <c r="A1253">
        <v>2003</v>
      </c>
      <c r="B1253">
        <v>11</v>
      </c>
      <c r="C1253">
        <v>17</v>
      </c>
      <c r="F1253" t="s">
        <v>648</v>
      </c>
      <c r="K1253" t="b">
        <v>0</v>
      </c>
      <c r="L1253">
        <v>-124.27330000000001</v>
      </c>
      <c r="M1253">
        <v>44.661670000000001</v>
      </c>
      <c r="N1253">
        <v>0</v>
      </c>
    </row>
    <row r="1254" spans="1:14" x14ac:dyDescent="0.35">
      <c r="A1254">
        <v>2003</v>
      </c>
      <c r="B1254">
        <v>11</v>
      </c>
      <c r="C1254">
        <v>17</v>
      </c>
      <c r="F1254" t="s">
        <v>714</v>
      </c>
      <c r="K1254" t="b">
        <v>0</v>
      </c>
      <c r="L1254">
        <v>-124.3967</v>
      </c>
      <c r="M1254">
        <v>44.666670000000003</v>
      </c>
      <c r="N1254">
        <v>0</v>
      </c>
    </row>
    <row r="1255" spans="1:14" x14ac:dyDescent="0.35">
      <c r="A1255">
        <v>2003</v>
      </c>
      <c r="B1255">
        <v>11</v>
      </c>
      <c r="C1255">
        <v>17</v>
      </c>
      <c r="F1255" t="s">
        <v>715</v>
      </c>
      <c r="K1255" t="b">
        <v>0</v>
      </c>
      <c r="L1255">
        <v>-124.5167</v>
      </c>
      <c r="M1255">
        <v>44.664999999999999</v>
      </c>
      <c r="N1255">
        <v>0</v>
      </c>
    </row>
    <row r="1256" spans="1:14" x14ac:dyDescent="0.35">
      <c r="A1256">
        <v>2004</v>
      </c>
      <c r="B1256">
        <v>5</v>
      </c>
      <c r="C1256">
        <v>22</v>
      </c>
      <c r="F1256" t="s">
        <v>234</v>
      </c>
      <c r="K1256" t="b">
        <v>0</v>
      </c>
      <c r="L1256">
        <v>-124.0911</v>
      </c>
      <c r="M1256">
        <v>46.169330000000002</v>
      </c>
      <c r="N1256">
        <v>0</v>
      </c>
    </row>
    <row r="1257" spans="1:14" x14ac:dyDescent="0.35">
      <c r="A1257">
        <v>2004</v>
      </c>
      <c r="B1257">
        <v>5</v>
      </c>
      <c r="C1257">
        <v>22</v>
      </c>
      <c r="F1257" t="s">
        <v>236</v>
      </c>
      <c r="K1257" t="b">
        <v>0</v>
      </c>
      <c r="L1257">
        <v>-124.1562</v>
      </c>
      <c r="M1257">
        <v>46.172719999999998</v>
      </c>
      <c r="N1257">
        <v>0</v>
      </c>
    </row>
    <row r="1258" spans="1:14" x14ac:dyDescent="0.35">
      <c r="A1258">
        <v>2004</v>
      </c>
      <c r="B1258">
        <v>5</v>
      </c>
      <c r="C1258">
        <v>22</v>
      </c>
      <c r="F1258" t="s">
        <v>644</v>
      </c>
      <c r="K1258" t="b">
        <v>0</v>
      </c>
      <c r="L1258">
        <v>-124.2175</v>
      </c>
      <c r="M1258">
        <v>46.163080000000001</v>
      </c>
      <c r="N1258">
        <v>0</v>
      </c>
    </row>
    <row r="1259" spans="1:14" x14ac:dyDescent="0.35">
      <c r="A1259">
        <v>2004</v>
      </c>
      <c r="B1259">
        <v>5</v>
      </c>
      <c r="C1259">
        <v>23</v>
      </c>
      <c r="F1259" t="s">
        <v>690</v>
      </c>
      <c r="K1259" t="b">
        <v>0</v>
      </c>
      <c r="L1259">
        <v>-124.3339</v>
      </c>
      <c r="M1259">
        <v>46.171500000000002</v>
      </c>
      <c r="N1259">
        <v>0</v>
      </c>
    </row>
    <row r="1260" spans="1:14" x14ac:dyDescent="0.35">
      <c r="A1260">
        <v>2004</v>
      </c>
      <c r="B1260">
        <v>5</v>
      </c>
      <c r="C1260">
        <v>23</v>
      </c>
      <c r="F1260" t="s">
        <v>695</v>
      </c>
      <c r="K1260" t="b">
        <v>0</v>
      </c>
      <c r="L1260">
        <v>-124.44070000000001</v>
      </c>
      <c r="M1260">
        <v>46.163310000000003</v>
      </c>
      <c r="N1260">
        <v>0</v>
      </c>
    </row>
    <row r="1261" spans="1:14" x14ac:dyDescent="0.35">
      <c r="A1261">
        <v>2004</v>
      </c>
      <c r="B1261">
        <v>5</v>
      </c>
      <c r="C1261">
        <v>23</v>
      </c>
      <c r="F1261" t="s">
        <v>696</v>
      </c>
      <c r="K1261" t="b">
        <v>0</v>
      </c>
      <c r="L1261">
        <v>-124.5624</v>
      </c>
      <c r="M1261">
        <v>46.171520000000001</v>
      </c>
      <c r="N1261">
        <v>0</v>
      </c>
    </row>
    <row r="1262" spans="1:14" x14ac:dyDescent="0.35">
      <c r="A1262">
        <v>2004</v>
      </c>
      <c r="B1262">
        <v>5</v>
      </c>
      <c r="C1262">
        <v>23</v>
      </c>
      <c r="F1262" t="s">
        <v>725</v>
      </c>
      <c r="K1262" t="b">
        <v>0</v>
      </c>
      <c r="L1262">
        <v>-124.6773</v>
      </c>
      <c r="M1262">
        <v>46.167999999999999</v>
      </c>
      <c r="N1262">
        <v>0</v>
      </c>
    </row>
    <row r="1263" spans="1:14" x14ac:dyDescent="0.35">
      <c r="A1263">
        <v>2004</v>
      </c>
      <c r="B1263">
        <v>5</v>
      </c>
      <c r="C1263">
        <v>23</v>
      </c>
      <c r="F1263" t="s">
        <v>735</v>
      </c>
      <c r="K1263" t="b">
        <v>0</v>
      </c>
      <c r="L1263">
        <v>-124.7946</v>
      </c>
      <c r="M1263">
        <v>46.171999999999997</v>
      </c>
      <c r="N1263">
        <v>0</v>
      </c>
    </row>
    <row r="1264" spans="1:14" x14ac:dyDescent="0.35">
      <c r="A1264">
        <v>2004</v>
      </c>
      <c r="B1264">
        <v>5</v>
      </c>
      <c r="C1264">
        <v>24</v>
      </c>
      <c r="F1264" t="s">
        <v>736</v>
      </c>
      <c r="K1264" t="b">
        <v>0</v>
      </c>
      <c r="L1264">
        <v>-124.2522</v>
      </c>
      <c r="M1264">
        <v>47.019480000000001</v>
      </c>
      <c r="N1264">
        <v>0</v>
      </c>
    </row>
    <row r="1265" spans="1:14" x14ac:dyDescent="0.35">
      <c r="A1265">
        <v>2004</v>
      </c>
      <c r="B1265">
        <v>5</v>
      </c>
      <c r="C1265">
        <v>24</v>
      </c>
      <c r="F1265" t="s">
        <v>252</v>
      </c>
      <c r="K1265" t="b">
        <v>0</v>
      </c>
      <c r="L1265">
        <v>-124.3199</v>
      </c>
      <c r="M1265">
        <v>47.008719999999997</v>
      </c>
      <c r="N1265">
        <v>5.5984775669999998</v>
      </c>
    </row>
    <row r="1266" spans="1:14" x14ac:dyDescent="0.35">
      <c r="A1266">
        <v>2004</v>
      </c>
      <c r="B1266">
        <v>5</v>
      </c>
      <c r="C1266">
        <v>24</v>
      </c>
      <c r="F1266" t="s">
        <v>231</v>
      </c>
      <c r="K1266" t="b">
        <v>0</v>
      </c>
      <c r="L1266">
        <v>-124.41630000000001</v>
      </c>
      <c r="M1266">
        <v>46.996879999999997</v>
      </c>
      <c r="N1266">
        <v>0</v>
      </c>
    </row>
    <row r="1267" spans="1:14" x14ac:dyDescent="0.35">
      <c r="A1267">
        <v>2004</v>
      </c>
      <c r="B1267">
        <v>5</v>
      </c>
      <c r="C1267">
        <v>24</v>
      </c>
      <c r="F1267" t="s">
        <v>642</v>
      </c>
      <c r="K1267" t="b">
        <v>0</v>
      </c>
      <c r="L1267">
        <v>-124.5493</v>
      </c>
      <c r="M1267">
        <v>46.997480000000003</v>
      </c>
      <c r="N1267">
        <v>0</v>
      </c>
    </row>
    <row r="1268" spans="1:14" x14ac:dyDescent="0.35">
      <c r="A1268">
        <v>2004</v>
      </c>
      <c r="B1268">
        <v>5</v>
      </c>
      <c r="C1268">
        <v>24</v>
      </c>
      <c r="F1268" t="s">
        <v>691</v>
      </c>
      <c r="K1268" t="b">
        <v>0</v>
      </c>
      <c r="L1268">
        <v>-124.6893</v>
      </c>
      <c r="M1268">
        <v>46.993299999999998</v>
      </c>
      <c r="N1268">
        <v>0</v>
      </c>
    </row>
    <row r="1269" spans="1:14" x14ac:dyDescent="0.35">
      <c r="A1269">
        <v>2004</v>
      </c>
      <c r="B1269">
        <v>5</v>
      </c>
      <c r="C1269">
        <v>24</v>
      </c>
      <c r="F1269" t="s">
        <v>692</v>
      </c>
      <c r="K1269" t="b">
        <v>0</v>
      </c>
      <c r="L1269">
        <v>-124.8066</v>
      </c>
      <c r="M1269">
        <v>46.994770000000003</v>
      </c>
      <c r="N1269">
        <v>0</v>
      </c>
    </row>
    <row r="1270" spans="1:14" x14ac:dyDescent="0.35">
      <c r="A1270">
        <v>2004</v>
      </c>
      <c r="B1270">
        <v>5</v>
      </c>
      <c r="C1270">
        <v>24</v>
      </c>
      <c r="F1270" t="s">
        <v>733</v>
      </c>
      <c r="K1270" t="b">
        <v>0</v>
      </c>
      <c r="L1270">
        <v>-124.93089999999999</v>
      </c>
      <c r="M1270">
        <v>47.007599999999996</v>
      </c>
      <c r="N1270">
        <v>0</v>
      </c>
    </row>
    <row r="1271" spans="1:14" x14ac:dyDescent="0.35">
      <c r="A1271">
        <v>2004</v>
      </c>
      <c r="B1271">
        <v>5</v>
      </c>
      <c r="C1271">
        <v>25</v>
      </c>
      <c r="F1271" t="s">
        <v>645</v>
      </c>
      <c r="K1271" t="b">
        <v>0</v>
      </c>
      <c r="L1271">
        <v>-124.0099</v>
      </c>
      <c r="M1271">
        <v>45.484169999999999</v>
      </c>
      <c r="N1271">
        <v>0</v>
      </c>
    </row>
    <row r="1272" spans="1:14" x14ac:dyDescent="0.35">
      <c r="A1272">
        <v>2004</v>
      </c>
      <c r="B1272">
        <v>5</v>
      </c>
      <c r="C1272">
        <v>25</v>
      </c>
      <c r="F1272" t="s">
        <v>646</v>
      </c>
      <c r="K1272" t="b">
        <v>0</v>
      </c>
      <c r="L1272">
        <v>-124.039</v>
      </c>
      <c r="M1272">
        <v>45.488480000000003</v>
      </c>
      <c r="N1272">
        <v>0</v>
      </c>
    </row>
    <row r="1273" spans="1:14" x14ac:dyDescent="0.35">
      <c r="A1273">
        <v>2004</v>
      </c>
      <c r="B1273">
        <v>5</v>
      </c>
      <c r="C1273">
        <v>25</v>
      </c>
      <c r="F1273" t="s">
        <v>647</v>
      </c>
      <c r="K1273" t="b">
        <v>0</v>
      </c>
      <c r="L1273">
        <v>-124.0921</v>
      </c>
      <c r="M1273">
        <v>45.49333</v>
      </c>
      <c r="N1273">
        <v>0</v>
      </c>
    </row>
    <row r="1274" spans="1:14" x14ac:dyDescent="0.35">
      <c r="A1274">
        <v>2004</v>
      </c>
      <c r="B1274">
        <v>5</v>
      </c>
      <c r="C1274">
        <v>25</v>
      </c>
      <c r="F1274" t="s">
        <v>718</v>
      </c>
      <c r="K1274" t="b">
        <v>0</v>
      </c>
      <c r="L1274">
        <v>-124.20950000000001</v>
      </c>
      <c r="M1274">
        <v>45.494750000000003</v>
      </c>
      <c r="N1274">
        <v>0</v>
      </c>
    </row>
    <row r="1275" spans="1:14" x14ac:dyDescent="0.35">
      <c r="A1275">
        <v>2004</v>
      </c>
      <c r="B1275">
        <v>5</v>
      </c>
      <c r="C1275">
        <v>25</v>
      </c>
      <c r="F1275" t="s">
        <v>719</v>
      </c>
      <c r="K1275" t="b">
        <v>0</v>
      </c>
      <c r="L1275">
        <v>-124.3246</v>
      </c>
      <c r="M1275">
        <v>45.489519999999999</v>
      </c>
      <c r="N1275">
        <v>0</v>
      </c>
    </row>
    <row r="1276" spans="1:14" x14ac:dyDescent="0.35">
      <c r="A1276">
        <v>2004</v>
      </c>
      <c r="B1276">
        <v>5</v>
      </c>
      <c r="C1276">
        <v>25</v>
      </c>
      <c r="F1276" t="s">
        <v>720</v>
      </c>
      <c r="K1276" t="b">
        <v>0</v>
      </c>
      <c r="L1276">
        <v>-124.4529</v>
      </c>
      <c r="M1276">
        <v>45.48527</v>
      </c>
      <c r="N1276">
        <v>0</v>
      </c>
    </row>
    <row r="1277" spans="1:14" x14ac:dyDescent="0.35">
      <c r="A1277">
        <v>2004</v>
      </c>
      <c r="B1277">
        <v>5</v>
      </c>
      <c r="C1277">
        <v>26</v>
      </c>
      <c r="F1277" t="s">
        <v>842</v>
      </c>
      <c r="K1277" t="b">
        <v>1</v>
      </c>
      <c r="L1277">
        <v>-124.2383</v>
      </c>
      <c r="M1277">
        <v>46.25855</v>
      </c>
      <c r="N1277">
        <v>0</v>
      </c>
    </row>
    <row r="1278" spans="1:14" x14ac:dyDescent="0.35">
      <c r="A1278">
        <v>2004</v>
      </c>
      <c r="B1278">
        <v>5</v>
      </c>
      <c r="C1278">
        <v>26</v>
      </c>
      <c r="F1278" t="s">
        <v>843</v>
      </c>
      <c r="K1278" t="b">
        <v>1</v>
      </c>
      <c r="L1278">
        <v>-124.25960000000001</v>
      </c>
      <c r="M1278">
        <v>46.265369999999997</v>
      </c>
      <c r="N1278">
        <v>0</v>
      </c>
    </row>
    <row r="1279" spans="1:14" x14ac:dyDescent="0.35">
      <c r="A1279">
        <v>2004</v>
      </c>
      <c r="B1279">
        <v>5</v>
      </c>
      <c r="C1279">
        <v>26</v>
      </c>
      <c r="F1279" t="s">
        <v>844</v>
      </c>
      <c r="K1279" t="b">
        <v>1</v>
      </c>
      <c r="L1279">
        <v>-124.258</v>
      </c>
      <c r="M1279">
        <v>46.220930000000003</v>
      </c>
      <c r="N1279">
        <v>0.239568693</v>
      </c>
    </row>
    <row r="1280" spans="1:14" x14ac:dyDescent="0.35">
      <c r="A1280">
        <v>2004</v>
      </c>
      <c r="B1280">
        <v>5</v>
      </c>
      <c r="C1280">
        <v>26</v>
      </c>
      <c r="F1280" t="s">
        <v>845</v>
      </c>
      <c r="K1280" t="b">
        <v>1</v>
      </c>
      <c r="L1280">
        <v>-124.2503</v>
      </c>
      <c r="M1280">
        <v>46.261400000000002</v>
      </c>
      <c r="N1280">
        <v>0</v>
      </c>
    </row>
    <row r="1281" spans="1:14" x14ac:dyDescent="0.35">
      <c r="A1281">
        <v>2004</v>
      </c>
      <c r="B1281">
        <v>5</v>
      </c>
      <c r="C1281">
        <v>26</v>
      </c>
      <c r="F1281" t="s">
        <v>846</v>
      </c>
      <c r="K1281" t="b">
        <v>1</v>
      </c>
      <c r="L1281">
        <v>-124.24939999999999</v>
      </c>
      <c r="M1281">
        <v>46.253100000000003</v>
      </c>
      <c r="N1281">
        <v>0</v>
      </c>
    </row>
    <row r="1282" spans="1:14" x14ac:dyDescent="0.35">
      <c r="A1282">
        <v>2004</v>
      </c>
      <c r="B1282">
        <v>5</v>
      </c>
      <c r="C1282">
        <v>26</v>
      </c>
      <c r="F1282" t="s">
        <v>847</v>
      </c>
      <c r="K1282" t="b">
        <v>1</v>
      </c>
      <c r="L1282">
        <v>-124.2418</v>
      </c>
      <c r="M1282">
        <v>46.254469999999998</v>
      </c>
      <c r="N1282">
        <v>0</v>
      </c>
    </row>
    <row r="1283" spans="1:14" x14ac:dyDescent="0.35">
      <c r="A1283">
        <v>2004</v>
      </c>
      <c r="B1283">
        <v>5</v>
      </c>
      <c r="C1283">
        <v>26</v>
      </c>
      <c r="F1283" t="s">
        <v>848</v>
      </c>
      <c r="K1283" t="b">
        <v>1</v>
      </c>
      <c r="L1283">
        <v>-124.2383</v>
      </c>
      <c r="M1283">
        <v>46.253900000000002</v>
      </c>
      <c r="N1283">
        <v>0</v>
      </c>
    </row>
    <row r="1284" spans="1:14" x14ac:dyDescent="0.35">
      <c r="A1284">
        <v>2004</v>
      </c>
      <c r="B1284">
        <v>5</v>
      </c>
      <c r="C1284">
        <v>26</v>
      </c>
      <c r="F1284" t="s">
        <v>849</v>
      </c>
      <c r="K1284" t="b">
        <v>1</v>
      </c>
      <c r="L1284">
        <v>-124.2383</v>
      </c>
      <c r="M1284">
        <v>46.258620000000001</v>
      </c>
      <c r="N1284">
        <v>0</v>
      </c>
    </row>
    <row r="1285" spans="1:14" x14ac:dyDescent="0.35">
      <c r="A1285">
        <v>2004</v>
      </c>
      <c r="B1285">
        <v>5</v>
      </c>
      <c r="C1285">
        <v>27</v>
      </c>
      <c r="F1285" t="s">
        <v>850</v>
      </c>
      <c r="K1285" t="b">
        <v>1</v>
      </c>
      <c r="L1285">
        <v>-124.24120000000001</v>
      </c>
      <c r="M1285">
        <v>46.252470000000002</v>
      </c>
      <c r="N1285">
        <v>0</v>
      </c>
    </row>
    <row r="1286" spans="1:14" x14ac:dyDescent="0.35">
      <c r="A1286">
        <v>2004</v>
      </c>
      <c r="B1286">
        <v>5</v>
      </c>
      <c r="C1286">
        <v>27</v>
      </c>
      <c r="F1286" t="s">
        <v>851</v>
      </c>
      <c r="K1286" t="b">
        <v>1</v>
      </c>
      <c r="L1286">
        <v>-124.2414</v>
      </c>
      <c r="M1286">
        <v>46.25103</v>
      </c>
      <c r="N1286">
        <v>0</v>
      </c>
    </row>
    <row r="1287" spans="1:14" x14ac:dyDescent="0.35">
      <c r="A1287">
        <v>2004</v>
      </c>
      <c r="B1287">
        <v>5</v>
      </c>
      <c r="C1287">
        <v>27</v>
      </c>
      <c r="F1287" t="s">
        <v>852</v>
      </c>
      <c r="K1287" t="b">
        <v>1</v>
      </c>
      <c r="L1287">
        <v>-124.2346</v>
      </c>
      <c r="M1287">
        <v>46.246699999999997</v>
      </c>
      <c r="N1287">
        <v>0</v>
      </c>
    </row>
    <row r="1288" spans="1:14" x14ac:dyDescent="0.35">
      <c r="A1288">
        <v>2004</v>
      </c>
      <c r="B1288">
        <v>5</v>
      </c>
      <c r="C1288">
        <v>27</v>
      </c>
      <c r="F1288" t="s">
        <v>853</v>
      </c>
      <c r="K1288" t="b">
        <v>1</v>
      </c>
      <c r="L1288">
        <v>-124.2422</v>
      </c>
      <c r="M1288">
        <v>46.25788</v>
      </c>
      <c r="N1288">
        <v>0</v>
      </c>
    </row>
    <row r="1289" spans="1:14" x14ac:dyDescent="0.35">
      <c r="A1289">
        <v>2004</v>
      </c>
      <c r="B1289">
        <v>5</v>
      </c>
      <c r="C1289">
        <v>27</v>
      </c>
      <c r="F1289" t="s">
        <v>854</v>
      </c>
      <c r="K1289" t="b">
        <v>1</v>
      </c>
      <c r="L1289">
        <v>-124.242</v>
      </c>
      <c r="M1289">
        <v>46.253799999999998</v>
      </c>
      <c r="N1289">
        <v>0</v>
      </c>
    </row>
    <row r="1290" spans="1:14" x14ac:dyDescent="0.35">
      <c r="A1290">
        <v>2004</v>
      </c>
      <c r="B1290">
        <v>5</v>
      </c>
      <c r="C1290">
        <v>27</v>
      </c>
      <c r="F1290" t="s">
        <v>855</v>
      </c>
      <c r="K1290" t="b">
        <v>1</v>
      </c>
      <c r="L1290">
        <v>-124.235</v>
      </c>
      <c r="M1290">
        <v>46.249029999999998</v>
      </c>
      <c r="N1290">
        <v>0</v>
      </c>
    </row>
    <row r="1291" spans="1:14" x14ac:dyDescent="0.35">
      <c r="A1291">
        <v>2004</v>
      </c>
      <c r="B1291">
        <v>5</v>
      </c>
      <c r="C1291">
        <v>27</v>
      </c>
      <c r="F1291" t="s">
        <v>856</v>
      </c>
      <c r="K1291" t="b">
        <v>1</v>
      </c>
      <c r="L1291">
        <v>-124.23990000000001</v>
      </c>
      <c r="M1291">
        <v>46.252330000000001</v>
      </c>
      <c r="N1291">
        <v>0</v>
      </c>
    </row>
    <row r="1292" spans="1:14" x14ac:dyDescent="0.35">
      <c r="A1292">
        <v>2004</v>
      </c>
      <c r="B1292">
        <v>5</v>
      </c>
      <c r="C1292">
        <v>27</v>
      </c>
      <c r="F1292" t="s">
        <v>857</v>
      </c>
      <c r="K1292" t="b">
        <v>1</v>
      </c>
      <c r="L1292">
        <v>-124.24890000000001</v>
      </c>
      <c r="M1292">
        <v>46.257599999999996</v>
      </c>
      <c r="N1292">
        <v>0</v>
      </c>
    </row>
    <row r="1293" spans="1:14" x14ac:dyDescent="0.35">
      <c r="A1293">
        <v>2004</v>
      </c>
      <c r="B1293">
        <v>5</v>
      </c>
      <c r="C1293">
        <v>28</v>
      </c>
      <c r="F1293" t="s">
        <v>858</v>
      </c>
      <c r="K1293" t="b">
        <v>1</v>
      </c>
      <c r="L1293">
        <v>-124.2488</v>
      </c>
      <c r="M1293">
        <v>46.253369999999997</v>
      </c>
      <c r="N1293">
        <v>0</v>
      </c>
    </row>
    <row r="1294" spans="1:14" x14ac:dyDescent="0.35">
      <c r="A1294">
        <v>2004</v>
      </c>
      <c r="B1294">
        <v>5</v>
      </c>
      <c r="C1294">
        <v>28</v>
      </c>
      <c r="F1294" t="s">
        <v>859</v>
      </c>
      <c r="K1294" t="b">
        <v>1</v>
      </c>
      <c r="L1294">
        <v>-124.248</v>
      </c>
      <c r="M1294">
        <v>46.24962</v>
      </c>
      <c r="N1294">
        <v>0</v>
      </c>
    </row>
    <row r="1295" spans="1:14" x14ac:dyDescent="0.35">
      <c r="A1295">
        <v>2004</v>
      </c>
      <c r="B1295">
        <v>5</v>
      </c>
      <c r="C1295">
        <v>28</v>
      </c>
      <c r="F1295" t="s">
        <v>860</v>
      </c>
      <c r="K1295" t="b">
        <v>1</v>
      </c>
      <c r="L1295">
        <v>-124.24590000000001</v>
      </c>
      <c r="M1295">
        <v>46.251379999999997</v>
      </c>
      <c r="N1295">
        <v>0</v>
      </c>
    </row>
    <row r="1296" spans="1:14" x14ac:dyDescent="0.35">
      <c r="A1296">
        <v>2004</v>
      </c>
      <c r="B1296">
        <v>5</v>
      </c>
      <c r="C1296">
        <v>28</v>
      </c>
      <c r="F1296" t="s">
        <v>861</v>
      </c>
      <c r="K1296" t="b">
        <v>1</v>
      </c>
      <c r="L1296">
        <v>-124.2452</v>
      </c>
      <c r="M1296">
        <v>46.250729999999997</v>
      </c>
      <c r="N1296">
        <v>0</v>
      </c>
    </row>
    <row r="1297" spans="1:14" x14ac:dyDescent="0.35">
      <c r="A1297">
        <v>2004</v>
      </c>
      <c r="B1297">
        <v>5</v>
      </c>
      <c r="C1297">
        <v>28</v>
      </c>
      <c r="F1297" t="s">
        <v>862</v>
      </c>
      <c r="K1297" t="b">
        <v>1</v>
      </c>
      <c r="L1297">
        <v>-124.2394</v>
      </c>
      <c r="M1297">
        <v>46.255569999999999</v>
      </c>
      <c r="N1297">
        <v>0</v>
      </c>
    </row>
    <row r="1298" spans="1:14" x14ac:dyDescent="0.35">
      <c r="A1298">
        <v>2004</v>
      </c>
      <c r="B1298">
        <v>5</v>
      </c>
      <c r="C1298">
        <v>28</v>
      </c>
      <c r="F1298" t="s">
        <v>863</v>
      </c>
      <c r="K1298" t="b">
        <v>1</v>
      </c>
      <c r="L1298">
        <v>-124.23950000000001</v>
      </c>
      <c r="M1298">
        <v>46.253680000000003</v>
      </c>
      <c r="N1298">
        <v>0</v>
      </c>
    </row>
    <row r="1299" spans="1:14" x14ac:dyDescent="0.35">
      <c r="A1299">
        <v>2004</v>
      </c>
      <c r="B1299">
        <v>5</v>
      </c>
      <c r="C1299">
        <v>28</v>
      </c>
      <c r="F1299" t="s">
        <v>864</v>
      </c>
      <c r="K1299" t="b">
        <v>1</v>
      </c>
      <c r="L1299">
        <v>-124.2377</v>
      </c>
      <c r="M1299">
        <v>46.255679999999998</v>
      </c>
      <c r="N1299">
        <v>0</v>
      </c>
    </row>
    <row r="1300" spans="1:14" x14ac:dyDescent="0.35">
      <c r="A1300">
        <v>2004</v>
      </c>
      <c r="B1300">
        <v>5</v>
      </c>
      <c r="C1300">
        <v>28</v>
      </c>
      <c r="F1300" t="s">
        <v>865</v>
      </c>
      <c r="K1300" t="b">
        <v>1</v>
      </c>
      <c r="L1300">
        <v>-124.24420000000001</v>
      </c>
      <c r="M1300">
        <v>46.250770000000003</v>
      </c>
      <c r="N1300">
        <v>0</v>
      </c>
    </row>
    <row r="1301" spans="1:14" x14ac:dyDescent="0.35">
      <c r="A1301">
        <v>2004</v>
      </c>
      <c r="B1301">
        <v>5</v>
      </c>
      <c r="C1301">
        <v>29</v>
      </c>
      <c r="F1301" t="s">
        <v>866</v>
      </c>
      <c r="K1301" t="b">
        <v>1</v>
      </c>
      <c r="L1301">
        <v>-124.2423</v>
      </c>
      <c r="M1301">
        <v>46.256549999999997</v>
      </c>
      <c r="N1301">
        <v>0</v>
      </c>
    </row>
    <row r="1302" spans="1:14" x14ac:dyDescent="0.35">
      <c r="A1302">
        <v>2004</v>
      </c>
      <c r="B1302">
        <v>5</v>
      </c>
      <c r="C1302">
        <v>29</v>
      </c>
      <c r="F1302" t="s">
        <v>867</v>
      </c>
      <c r="K1302" t="b">
        <v>1</v>
      </c>
      <c r="L1302">
        <v>-124.2385</v>
      </c>
      <c r="M1302">
        <v>46.254150000000003</v>
      </c>
      <c r="N1302">
        <v>0</v>
      </c>
    </row>
    <row r="1303" spans="1:14" x14ac:dyDescent="0.35">
      <c r="A1303">
        <v>2004</v>
      </c>
      <c r="B1303">
        <v>5</v>
      </c>
      <c r="C1303">
        <v>29</v>
      </c>
      <c r="F1303" t="s">
        <v>868</v>
      </c>
      <c r="K1303" t="b">
        <v>1</v>
      </c>
      <c r="L1303">
        <v>-124.2473</v>
      </c>
      <c r="M1303">
        <v>46.250979999999998</v>
      </c>
      <c r="N1303">
        <v>0</v>
      </c>
    </row>
    <row r="1304" spans="1:14" x14ac:dyDescent="0.35">
      <c r="A1304">
        <v>2004</v>
      </c>
      <c r="B1304">
        <v>5</v>
      </c>
      <c r="C1304">
        <v>29</v>
      </c>
      <c r="F1304" t="s">
        <v>869</v>
      </c>
      <c r="K1304" t="b">
        <v>1</v>
      </c>
      <c r="L1304">
        <v>-124.2482</v>
      </c>
      <c r="M1304">
        <v>46.252949999999998</v>
      </c>
      <c r="N1304">
        <v>0</v>
      </c>
    </row>
    <row r="1305" spans="1:14" x14ac:dyDescent="0.35">
      <c r="A1305">
        <v>2004</v>
      </c>
      <c r="B1305">
        <v>5</v>
      </c>
      <c r="C1305">
        <v>29</v>
      </c>
      <c r="F1305" t="s">
        <v>870</v>
      </c>
      <c r="K1305" t="b">
        <v>1</v>
      </c>
      <c r="L1305">
        <v>-124.2454</v>
      </c>
      <c r="M1305">
        <v>46.256100000000004</v>
      </c>
      <c r="N1305">
        <v>0</v>
      </c>
    </row>
    <row r="1306" spans="1:14" x14ac:dyDescent="0.35">
      <c r="A1306">
        <v>2004</v>
      </c>
      <c r="B1306">
        <v>5</v>
      </c>
      <c r="C1306">
        <v>29</v>
      </c>
      <c r="F1306" t="s">
        <v>871</v>
      </c>
      <c r="K1306" t="b">
        <v>1</v>
      </c>
      <c r="L1306">
        <v>-124.2431</v>
      </c>
      <c r="M1306">
        <v>46.257399999999997</v>
      </c>
      <c r="N1306">
        <v>0</v>
      </c>
    </row>
    <row r="1307" spans="1:14" x14ac:dyDescent="0.35">
      <c r="A1307">
        <v>2004</v>
      </c>
      <c r="B1307">
        <v>5</v>
      </c>
      <c r="C1307">
        <v>29</v>
      </c>
      <c r="F1307" t="s">
        <v>872</v>
      </c>
      <c r="K1307" t="b">
        <v>1</v>
      </c>
      <c r="L1307">
        <v>-124.2385</v>
      </c>
      <c r="M1307">
        <v>46.257100000000001</v>
      </c>
      <c r="N1307">
        <v>0</v>
      </c>
    </row>
    <row r="1308" spans="1:14" x14ac:dyDescent="0.35">
      <c r="A1308">
        <v>2004</v>
      </c>
      <c r="B1308">
        <v>5</v>
      </c>
      <c r="C1308">
        <v>29</v>
      </c>
      <c r="F1308" t="s">
        <v>873</v>
      </c>
      <c r="K1308" t="b">
        <v>1</v>
      </c>
      <c r="L1308">
        <v>-124.2457</v>
      </c>
      <c r="M1308">
        <v>46.252270000000003</v>
      </c>
      <c r="N1308">
        <v>0</v>
      </c>
    </row>
    <row r="1309" spans="1:14" x14ac:dyDescent="0.35">
      <c r="A1309">
        <v>2004</v>
      </c>
      <c r="B1309">
        <v>6</v>
      </c>
      <c r="C1309">
        <v>22</v>
      </c>
      <c r="F1309" t="s">
        <v>637</v>
      </c>
      <c r="K1309" t="b">
        <v>0</v>
      </c>
      <c r="L1309">
        <v>-124.7375</v>
      </c>
      <c r="M1309">
        <v>47.909669999999998</v>
      </c>
      <c r="N1309">
        <v>0</v>
      </c>
    </row>
    <row r="1310" spans="1:14" x14ac:dyDescent="0.35">
      <c r="A1310">
        <v>2004</v>
      </c>
      <c r="B1310">
        <v>6</v>
      </c>
      <c r="C1310">
        <v>22</v>
      </c>
      <c r="F1310" t="s">
        <v>638</v>
      </c>
      <c r="K1310" t="b">
        <v>0</v>
      </c>
      <c r="L1310">
        <v>-124.7817</v>
      </c>
      <c r="M1310">
        <v>47.903829999999999</v>
      </c>
      <c r="N1310">
        <v>0</v>
      </c>
    </row>
    <row r="1311" spans="1:14" x14ac:dyDescent="0.35">
      <c r="A1311">
        <v>2004</v>
      </c>
      <c r="B1311">
        <v>6</v>
      </c>
      <c r="C1311">
        <v>22</v>
      </c>
      <c r="F1311" t="s">
        <v>257</v>
      </c>
      <c r="K1311" t="b">
        <v>0</v>
      </c>
      <c r="L1311">
        <v>-124.863</v>
      </c>
      <c r="M1311">
        <v>47.905329999999999</v>
      </c>
      <c r="N1311">
        <v>0</v>
      </c>
    </row>
    <row r="1312" spans="1:14" x14ac:dyDescent="0.35">
      <c r="A1312">
        <v>2004</v>
      </c>
      <c r="B1312">
        <v>6</v>
      </c>
      <c r="C1312">
        <v>22</v>
      </c>
      <c r="F1312" t="s">
        <v>722</v>
      </c>
      <c r="K1312" t="b">
        <v>0</v>
      </c>
      <c r="L1312">
        <v>-124.95180000000001</v>
      </c>
      <c r="M1312">
        <v>47.930500000000002</v>
      </c>
      <c r="N1312">
        <v>0</v>
      </c>
    </row>
    <row r="1313" spans="1:14" x14ac:dyDescent="0.35">
      <c r="A1313">
        <v>2004</v>
      </c>
      <c r="B1313">
        <v>6</v>
      </c>
      <c r="C1313">
        <v>22</v>
      </c>
      <c r="F1313" t="s">
        <v>722</v>
      </c>
      <c r="K1313" t="b">
        <v>1</v>
      </c>
      <c r="L1313">
        <v>-124.9575</v>
      </c>
      <c r="M1313">
        <v>47.895330000000001</v>
      </c>
      <c r="N1313">
        <v>0</v>
      </c>
    </row>
    <row r="1314" spans="1:14" x14ac:dyDescent="0.35">
      <c r="A1314">
        <v>2004</v>
      </c>
      <c r="B1314">
        <v>6</v>
      </c>
      <c r="C1314">
        <v>22</v>
      </c>
      <c r="F1314" t="s">
        <v>723</v>
      </c>
      <c r="K1314" t="b">
        <v>0</v>
      </c>
      <c r="L1314">
        <v>-125.096</v>
      </c>
      <c r="M1314">
        <v>47.927500000000002</v>
      </c>
      <c r="N1314">
        <v>0</v>
      </c>
    </row>
    <row r="1315" spans="1:14" x14ac:dyDescent="0.35">
      <c r="A1315">
        <v>2004</v>
      </c>
      <c r="B1315">
        <v>6</v>
      </c>
      <c r="C1315">
        <v>22</v>
      </c>
      <c r="F1315" t="s">
        <v>731</v>
      </c>
      <c r="K1315" t="b">
        <v>0</v>
      </c>
      <c r="L1315">
        <v>-125.199</v>
      </c>
      <c r="M1315">
        <v>47.923499999999997</v>
      </c>
      <c r="N1315">
        <v>0</v>
      </c>
    </row>
    <row r="1316" spans="1:14" x14ac:dyDescent="0.35">
      <c r="A1316">
        <v>2004</v>
      </c>
      <c r="B1316">
        <v>6</v>
      </c>
      <c r="C1316">
        <v>23</v>
      </c>
      <c r="F1316" t="s">
        <v>639</v>
      </c>
      <c r="K1316" t="b">
        <v>0</v>
      </c>
      <c r="L1316">
        <v>-124.5133</v>
      </c>
      <c r="M1316">
        <v>47.547499999999999</v>
      </c>
      <c r="N1316">
        <v>0</v>
      </c>
    </row>
    <row r="1317" spans="1:14" x14ac:dyDescent="0.35">
      <c r="A1317">
        <v>2004</v>
      </c>
      <c r="B1317">
        <v>6</v>
      </c>
      <c r="C1317">
        <v>23</v>
      </c>
      <c r="F1317" t="s">
        <v>640</v>
      </c>
      <c r="K1317" t="b">
        <v>0</v>
      </c>
      <c r="L1317">
        <v>-124.6113</v>
      </c>
      <c r="M1317">
        <v>47.543669999999999</v>
      </c>
      <c r="N1317">
        <v>0.25043976000000001</v>
      </c>
    </row>
    <row r="1318" spans="1:14" x14ac:dyDescent="0.35">
      <c r="A1318">
        <v>2004</v>
      </c>
      <c r="B1318">
        <v>6</v>
      </c>
      <c r="C1318">
        <v>23</v>
      </c>
      <c r="F1318" t="s">
        <v>640</v>
      </c>
      <c r="K1318" t="b">
        <v>1</v>
      </c>
      <c r="L1318">
        <v>-124.62050000000001</v>
      </c>
      <c r="M1318">
        <v>47.551670000000001</v>
      </c>
      <c r="N1318">
        <v>0.28313575600000002</v>
      </c>
    </row>
    <row r="1319" spans="1:14" x14ac:dyDescent="0.35">
      <c r="A1319">
        <v>2004</v>
      </c>
      <c r="B1319">
        <v>6</v>
      </c>
      <c r="C1319">
        <v>23</v>
      </c>
      <c r="F1319" t="s">
        <v>641</v>
      </c>
      <c r="K1319" t="b">
        <v>0</v>
      </c>
      <c r="L1319">
        <v>-124.7102</v>
      </c>
      <c r="M1319">
        <v>47.548830000000002</v>
      </c>
      <c r="N1319">
        <v>0</v>
      </c>
    </row>
    <row r="1320" spans="1:14" x14ac:dyDescent="0.35">
      <c r="A1320">
        <v>2004</v>
      </c>
      <c r="B1320">
        <v>6</v>
      </c>
      <c r="C1320">
        <v>23</v>
      </c>
      <c r="F1320" t="s">
        <v>769</v>
      </c>
      <c r="K1320" t="b">
        <v>0</v>
      </c>
      <c r="L1320">
        <v>-124.8165</v>
      </c>
      <c r="M1320">
        <v>47.550170000000001</v>
      </c>
      <c r="N1320">
        <v>6.1423707800000003</v>
      </c>
    </row>
    <row r="1321" spans="1:14" x14ac:dyDescent="0.35">
      <c r="A1321">
        <v>2004</v>
      </c>
      <c r="B1321">
        <v>6</v>
      </c>
      <c r="C1321">
        <v>23</v>
      </c>
      <c r="F1321" t="s">
        <v>770</v>
      </c>
      <c r="K1321" t="b">
        <v>0</v>
      </c>
      <c r="L1321">
        <v>-124.9447</v>
      </c>
      <c r="M1321">
        <v>47.549840000000003</v>
      </c>
      <c r="N1321">
        <v>0</v>
      </c>
    </row>
    <row r="1322" spans="1:14" x14ac:dyDescent="0.35">
      <c r="A1322">
        <v>2004</v>
      </c>
      <c r="B1322">
        <v>6</v>
      </c>
      <c r="C1322">
        <v>23</v>
      </c>
      <c r="F1322" t="s">
        <v>805</v>
      </c>
      <c r="K1322" t="b">
        <v>0</v>
      </c>
      <c r="L1322">
        <v>-125.06870000000001</v>
      </c>
      <c r="M1322">
        <v>47.537669999999999</v>
      </c>
      <c r="N1322">
        <v>0</v>
      </c>
    </row>
    <row r="1323" spans="1:14" x14ac:dyDescent="0.35">
      <c r="A1323">
        <v>2004</v>
      </c>
      <c r="B1323">
        <v>6</v>
      </c>
      <c r="C1323">
        <v>24</v>
      </c>
      <c r="F1323" t="s">
        <v>736</v>
      </c>
      <c r="K1323" t="b">
        <v>0</v>
      </c>
      <c r="L1323">
        <v>-124.27</v>
      </c>
      <c r="M1323">
        <v>47.024500000000003</v>
      </c>
      <c r="N1323">
        <v>15.887923049999999</v>
      </c>
    </row>
    <row r="1324" spans="1:14" x14ac:dyDescent="0.35">
      <c r="A1324">
        <v>2004</v>
      </c>
      <c r="B1324">
        <v>6</v>
      </c>
      <c r="C1324">
        <v>24</v>
      </c>
      <c r="F1324" t="s">
        <v>252</v>
      </c>
      <c r="K1324" t="b">
        <v>0</v>
      </c>
      <c r="L1324">
        <v>-124.3262</v>
      </c>
      <c r="M1324">
        <v>47.017330000000001</v>
      </c>
      <c r="N1324">
        <v>9.9621382530000009</v>
      </c>
    </row>
    <row r="1325" spans="1:14" x14ac:dyDescent="0.35">
      <c r="A1325">
        <v>2004</v>
      </c>
      <c r="B1325">
        <v>6</v>
      </c>
      <c r="C1325">
        <v>24</v>
      </c>
      <c r="F1325" t="s">
        <v>231</v>
      </c>
      <c r="K1325" t="b">
        <v>0</v>
      </c>
      <c r="L1325">
        <v>-124.4247</v>
      </c>
      <c r="M1325">
        <v>47.017330000000001</v>
      </c>
      <c r="N1325">
        <v>5.6981966709999998</v>
      </c>
    </row>
    <row r="1326" spans="1:14" x14ac:dyDescent="0.35">
      <c r="A1326">
        <v>2004</v>
      </c>
      <c r="B1326">
        <v>6</v>
      </c>
      <c r="C1326">
        <v>24</v>
      </c>
      <c r="F1326" t="s">
        <v>642</v>
      </c>
      <c r="K1326" t="b">
        <v>0</v>
      </c>
      <c r="L1326">
        <v>-124.5692</v>
      </c>
      <c r="M1326">
        <v>47.014830000000003</v>
      </c>
      <c r="N1326">
        <v>0</v>
      </c>
    </row>
    <row r="1327" spans="1:14" x14ac:dyDescent="0.35">
      <c r="A1327">
        <v>2004</v>
      </c>
      <c r="B1327">
        <v>6</v>
      </c>
      <c r="C1327">
        <v>24</v>
      </c>
      <c r="F1327" t="s">
        <v>691</v>
      </c>
      <c r="K1327" t="b">
        <v>0</v>
      </c>
      <c r="L1327">
        <v>-124.7025</v>
      </c>
      <c r="M1327">
        <v>47.016330000000004</v>
      </c>
      <c r="N1327">
        <v>0</v>
      </c>
    </row>
    <row r="1328" spans="1:14" x14ac:dyDescent="0.35">
      <c r="A1328">
        <v>2004</v>
      </c>
      <c r="B1328">
        <v>6</v>
      </c>
      <c r="C1328">
        <v>24</v>
      </c>
      <c r="F1328" t="s">
        <v>692</v>
      </c>
      <c r="K1328" t="b">
        <v>0</v>
      </c>
      <c r="L1328">
        <v>-124.8203</v>
      </c>
      <c r="M1328">
        <v>47.017829999999996</v>
      </c>
      <c r="N1328">
        <v>0</v>
      </c>
    </row>
    <row r="1329" spans="1:14" x14ac:dyDescent="0.35">
      <c r="A1329">
        <v>2004</v>
      </c>
      <c r="B1329">
        <v>6</v>
      </c>
      <c r="C1329">
        <v>24</v>
      </c>
      <c r="F1329" t="s">
        <v>733</v>
      </c>
      <c r="K1329" t="b">
        <v>0</v>
      </c>
      <c r="L1329">
        <v>-124.9452</v>
      </c>
      <c r="M1329">
        <v>47.005330000000001</v>
      </c>
      <c r="N1329">
        <v>0</v>
      </c>
    </row>
    <row r="1330" spans="1:14" x14ac:dyDescent="0.35">
      <c r="A1330">
        <v>2004</v>
      </c>
      <c r="B1330">
        <v>6</v>
      </c>
      <c r="C1330">
        <v>25</v>
      </c>
      <c r="F1330" t="s">
        <v>643</v>
      </c>
      <c r="K1330" t="b">
        <v>0</v>
      </c>
      <c r="L1330">
        <v>-124.1845</v>
      </c>
      <c r="M1330">
        <v>46.673000000000002</v>
      </c>
      <c r="N1330">
        <v>0</v>
      </c>
    </row>
    <row r="1331" spans="1:14" x14ac:dyDescent="0.35">
      <c r="A1331">
        <v>2004</v>
      </c>
      <c r="B1331">
        <v>6</v>
      </c>
      <c r="C1331">
        <v>25</v>
      </c>
      <c r="F1331" t="s">
        <v>643</v>
      </c>
      <c r="K1331" t="b">
        <v>1</v>
      </c>
      <c r="L1331">
        <v>-124.18600000000001</v>
      </c>
      <c r="M1331">
        <v>46.679000000000002</v>
      </c>
      <c r="N1331">
        <v>0</v>
      </c>
    </row>
    <row r="1332" spans="1:14" x14ac:dyDescent="0.35">
      <c r="A1332">
        <v>2004</v>
      </c>
      <c r="B1332">
        <v>6</v>
      </c>
      <c r="C1332">
        <v>25</v>
      </c>
      <c r="F1332" t="s">
        <v>431</v>
      </c>
      <c r="K1332" t="b">
        <v>0</v>
      </c>
      <c r="L1332">
        <v>-124.2925</v>
      </c>
      <c r="M1332">
        <v>46.684170000000002</v>
      </c>
      <c r="N1332">
        <v>0.251863</v>
      </c>
    </row>
    <row r="1333" spans="1:14" x14ac:dyDescent="0.35">
      <c r="A1333">
        <v>2004</v>
      </c>
      <c r="B1333">
        <v>6</v>
      </c>
      <c r="C1333">
        <v>25</v>
      </c>
      <c r="F1333" t="s">
        <v>494</v>
      </c>
      <c r="K1333" t="b">
        <v>0</v>
      </c>
      <c r="L1333">
        <v>-124.3998</v>
      </c>
      <c r="M1333">
        <v>46.684829999999998</v>
      </c>
      <c r="N1333">
        <v>32.713931580000001</v>
      </c>
    </row>
    <row r="1334" spans="1:14" x14ac:dyDescent="0.35">
      <c r="A1334">
        <v>2004</v>
      </c>
      <c r="B1334">
        <v>6</v>
      </c>
      <c r="C1334">
        <v>25</v>
      </c>
      <c r="F1334" t="s">
        <v>494</v>
      </c>
      <c r="K1334" t="b">
        <v>1</v>
      </c>
      <c r="L1334">
        <v>-124.3948</v>
      </c>
      <c r="M1334">
        <v>46.643830000000001</v>
      </c>
      <c r="N1334">
        <v>0.57957555999999999</v>
      </c>
    </row>
    <row r="1335" spans="1:14" x14ac:dyDescent="0.35">
      <c r="A1335">
        <v>2004</v>
      </c>
      <c r="B1335">
        <v>6</v>
      </c>
      <c r="C1335">
        <v>25</v>
      </c>
      <c r="F1335" t="s">
        <v>693</v>
      </c>
      <c r="K1335" t="b">
        <v>0</v>
      </c>
      <c r="L1335">
        <v>-124.5052</v>
      </c>
      <c r="M1335">
        <v>46.650500000000001</v>
      </c>
      <c r="N1335">
        <v>7.8246200090000002</v>
      </c>
    </row>
    <row r="1336" spans="1:14" x14ac:dyDescent="0.35">
      <c r="A1336">
        <v>2004</v>
      </c>
      <c r="B1336">
        <v>6</v>
      </c>
      <c r="C1336">
        <v>25</v>
      </c>
      <c r="F1336" t="s">
        <v>737</v>
      </c>
      <c r="K1336" t="b">
        <v>0</v>
      </c>
      <c r="L1336">
        <v>-124.61279999999999</v>
      </c>
      <c r="M1336">
        <v>46.684170000000002</v>
      </c>
      <c r="N1336">
        <v>4.6278370530000004</v>
      </c>
    </row>
    <row r="1337" spans="1:14" x14ac:dyDescent="0.35">
      <c r="A1337">
        <v>2004</v>
      </c>
      <c r="B1337">
        <v>6</v>
      </c>
      <c r="C1337">
        <v>26</v>
      </c>
      <c r="F1337" t="s">
        <v>234</v>
      </c>
      <c r="K1337" t="b">
        <v>0</v>
      </c>
      <c r="L1337">
        <v>-124.06480000000001</v>
      </c>
      <c r="M1337">
        <v>46.14967</v>
      </c>
      <c r="N1337">
        <v>0.261459206</v>
      </c>
    </row>
    <row r="1338" spans="1:14" x14ac:dyDescent="0.35">
      <c r="A1338">
        <v>2004</v>
      </c>
      <c r="B1338">
        <v>6</v>
      </c>
      <c r="C1338">
        <v>26</v>
      </c>
      <c r="F1338" t="s">
        <v>236</v>
      </c>
      <c r="K1338" t="b">
        <v>0</v>
      </c>
      <c r="L1338">
        <v>-124.16679999999999</v>
      </c>
      <c r="M1338">
        <v>46.179160000000003</v>
      </c>
      <c r="N1338">
        <v>0</v>
      </c>
    </row>
    <row r="1339" spans="1:14" x14ac:dyDescent="0.35">
      <c r="A1339">
        <v>2004</v>
      </c>
      <c r="B1339">
        <v>6</v>
      </c>
      <c r="C1339">
        <v>26</v>
      </c>
      <c r="F1339" t="s">
        <v>644</v>
      </c>
      <c r="K1339" t="b">
        <v>0</v>
      </c>
      <c r="L1339">
        <v>-124.224</v>
      </c>
      <c r="M1339">
        <v>46.182000000000002</v>
      </c>
      <c r="N1339">
        <v>0.49839850299999999</v>
      </c>
    </row>
    <row r="1340" spans="1:14" x14ac:dyDescent="0.35">
      <c r="A1340">
        <v>2004</v>
      </c>
      <c r="B1340">
        <v>6</v>
      </c>
      <c r="C1340">
        <v>26</v>
      </c>
      <c r="F1340" t="s">
        <v>690</v>
      </c>
      <c r="K1340" t="b">
        <v>0</v>
      </c>
      <c r="L1340">
        <v>-124.3502</v>
      </c>
      <c r="M1340">
        <v>46.19</v>
      </c>
      <c r="N1340">
        <v>1.2106109490000001</v>
      </c>
    </row>
    <row r="1341" spans="1:14" x14ac:dyDescent="0.35">
      <c r="A1341">
        <v>2004</v>
      </c>
      <c r="B1341">
        <v>6</v>
      </c>
      <c r="C1341">
        <v>26</v>
      </c>
      <c r="F1341" t="s">
        <v>695</v>
      </c>
      <c r="K1341" t="b">
        <v>0</v>
      </c>
      <c r="L1341">
        <v>-124.45350000000001</v>
      </c>
      <c r="M1341">
        <v>46.183999999999997</v>
      </c>
      <c r="N1341">
        <v>5.7746323090000002</v>
      </c>
    </row>
    <row r="1342" spans="1:14" x14ac:dyDescent="0.35">
      <c r="A1342">
        <v>2004</v>
      </c>
      <c r="B1342">
        <v>6</v>
      </c>
      <c r="C1342">
        <v>26</v>
      </c>
      <c r="F1342" t="s">
        <v>695</v>
      </c>
      <c r="K1342" t="b">
        <v>1</v>
      </c>
      <c r="L1342">
        <v>-124.45829999999999</v>
      </c>
      <c r="M1342">
        <v>46.182169999999999</v>
      </c>
      <c r="N1342">
        <v>1.9826080589999999</v>
      </c>
    </row>
    <row r="1343" spans="1:14" x14ac:dyDescent="0.35">
      <c r="A1343">
        <v>2004</v>
      </c>
      <c r="B1343">
        <v>6</v>
      </c>
      <c r="C1343">
        <v>26</v>
      </c>
      <c r="F1343" t="s">
        <v>696</v>
      </c>
      <c r="K1343" t="b">
        <v>0</v>
      </c>
      <c r="L1343">
        <v>-124.5637</v>
      </c>
      <c r="M1343">
        <v>46.18383</v>
      </c>
      <c r="N1343">
        <v>0</v>
      </c>
    </row>
    <row r="1344" spans="1:14" x14ac:dyDescent="0.35">
      <c r="A1344">
        <v>2004</v>
      </c>
      <c r="B1344">
        <v>6</v>
      </c>
      <c r="C1344">
        <v>26</v>
      </c>
      <c r="F1344" t="s">
        <v>725</v>
      </c>
      <c r="K1344" t="b">
        <v>0</v>
      </c>
      <c r="L1344">
        <v>-124.66930000000001</v>
      </c>
      <c r="M1344">
        <v>46.172669999999997</v>
      </c>
      <c r="N1344">
        <v>0</v>
      </c>
    </row>
    <row r="1345" spans="1:14" x14ac:dyDescent="0.35">
      <c r="A1345">
        <v>2004</v>
      </c>
      <c r="B1345">
        <v>6</v>
      </c>
      <c r="C1345">
        <v>27</v>
      </c>
      <c r="F1345" t="s">
        <v>645</v>
      </c>
      <c r="K1345" t="b">
        <v>0</v>
      </c>
      <c r="L1345">
        <v>-124.00700000000001</v>
      </c>
      <c r="M1345">
        <v>45.509</v>
      </c>
      <c r="N1345">
        <v>0.25984872399999998</v>
      </c>
    </row>
    <row r="1346" spans="1:14" x14ac:dyDescent="0.35">
      <c r="A1346">
        <v>2004</v>
      </c>
      <c r="B1346">
        <v>6</v>
      </c>
      <c r="C1346">
        <v>27</v>
      </c>
      <c r="F1346" t="s">
        <v>646</v>
      </c>
      <c r="K1346" t="b">
        <v>0</v>
      </c>
      <c r="L1346">
        <v>-124.04300000000001</v>
      </c>
      <c r="M1346">
        <v>45.502830000000003</v>
      </c>
      <c r="N1346">
        <v>1.3958468550000001</v>
      </c>
    </row>
    <row r="1347" spans="1:14" x14ac:dyDescent="0.35">
      <c r="A1347">
        <v>2004</v>
      </c>
      <c r="B1347">
        <v>6</v>
      </c>
      <c r="C1347">
        <v>27</v>
      </c>
      <c r="F1347" t="s">
        <v>647</v>
      </c>
      <c r="K1347" t="b">
        <v>0</v>
      </c>
      <c r="L1347">
        <v>-124.09269999999999</v>
      </c>
      <c r="M1347">
        <v>45.501339999999999</v>
      </c>
      <c r="N1347">
        <v>1.8041265399999999</v>
      </c>
    </row>
    <row r="1348" spans="1:14" x14ac:dyDescent="0.35">
      <c r="A1348">
        <v>2004</v>
      </c>
      <c r="B1348">
        <v>6</v>
      </c>
      <c r="C1348">
        <v>27</v>
      </c>
      <c r="F1348" t="s">
        <v>647</v>
      </c>
      <c r="K1348" t="b">
        <v>1</v>
      </c>
      <c r="L1348">
        <v>-124.09699999999999</v>
      </c>
      <c r="M1348">
        <v>45.4985</v>
      </c>
      <c r="N1348">
        <v>2.4521508609999998</v>
      </c>
    </row>
    <row r="1349" spans="1:14" x14ac:dyDescent="0.35">
      <c r="A1349">
        <v>2004</v>
      </c>
      <c r="B1349">
        <v>6</v>
      </c>
      <c r="C1349">
        <v>27</v>
      </c>
      <c r="F1349" t="s">
        <v>718</v>
      </c>
      <c r="K1349" t="b">
        <v>0</v>
      </c>
      <c r="L1349">
        <v>-124.2162</v>
      </c>
      <c r="M1349">
        <v>45.500500000000002</v>
      </c>
      <c r="N1349">
        <v>0.49454524500000002</v>
      </c>
    </row>
    <row r="1350" spans="1:14" x14ac:dyDescent="0.35">
      <c r="A1350">
        <v>2004</v>
      </c>
      <c r="B1350">
        <v>6</v>
      </c>
      <c r="C1350">
        <v>27</v>
      </c>
      <c r="F1350" t="s">
        <v>719</v>
      </c>
      <c r="K1350" t="b">
        <v>0</v>
      </c>
      <c r="L1350">
        <v>-124.33150000000001</v>
      </c>
      <c r="M1350">
        <v>45.500999999999998</v>
      </c>
      <c r="N1350">
        <v>0</v>
      </c>
    </row>
    <row r="1351" spans="1:14" x14ac:dyDescent="0.35">
      <c r="A1351">
        <v>2004</v>
      </c>
      <c r="B1351">
        <v>6</v>
      </c>
      <c r="C1351">
        <v>27</v>
      </c>
      <c r="F1351" t="s">
        <v>720</v>
      </c>
      <c r="K1351" t="b">
        <v>0</v>
      </c>
      <c r="L1351">
        <v>-124.449</v>
      </c>
      <c r="M1351">
        <v>45.4955</v>
      </c>
      <c r="N1351">
        <v>0</v>
      </c>
    </row>
    <row r="1352" spans="1:14" x14ac:dyDescent="0.35">
      <c r="A1352">
        <v>2004</v>
      </c>
      <c r="B1352">
        <v>6</v>
      </c>
      <c r="C1352">
        <v>28</v>
      </c>
      <c r="F1352" t="s">
        <v>702</v>
      </c>
      <c r="K1352" t="b">
        <v>0</v>
      </c>
      <c r="L1352">
        <v>-124.0382</v>
      </c>
      <c r="M1352">
        <v>45.077170000000002</v>
      </c>
      <c r="N1352">
        <v>0</v>
      </c>
    </row>
    <row r="1353" spans="1:14" x14ac:dyDescent="0.35">
      <c r="A1353">
        <v>2004</v>
      </c>
      <c r="B1353">
        <v>6</v>
      </c>
      <c r="C1353">
        <v>28</v>
      </c>
      <c r="F1353" t="s">
        <v>703</v>
      </c>
      <c r="K1353" t="b">
        <v>0</v>
      </c>
      <c r="L1353">
        <v>-124.077</v>
      </c>
      <c r="M1353">
        <v>45.0745</v>
      </c>
      <c r="N1353">
        <v>631.35068020000006</v>
      </c>
    </row>
    <row r="1354" spans="1:14" x14ac:dyDescent="0.35">
      <c r="A1354">
        <v>2004</v>
      </c>
      <c r="B1354">
        <v>6</v>
      </c>
      <c r="C1354">
        <v>28</v>
      </c>
      <c r="F1354" t="s">
        <v>704</v>
      </c>
      <c r="K1354" t="b">
        <v>0</v>
      </c>
      <c r="L1354">
        <v>-124.139</v>
      </c>
      <c r="M1354">
        <v>45.074829999999999</v>
      </c>
      <c r="N1354">
        <v>81.031540059999998</v>
      </c>
    </row>
    <row r="1355" spans="1:14" x14ac:dyDescent="0.35">
      <c r="A1355">
        <v>2004</v>
      </c>
      <c r="B1355">
        <v>6</v>
      </c>
      <c r="C1355">
        <v>28</v>
      </c>
      <c r="F1355" t="s">
        <v>705</v>
      </c>
      <c r="K1355" t="b">
        <v>0</v>
      </c>
      <c r="L1355">
        <v>-124.23950000000001</v>
      </c>
      <c r="M1355">
        <v>45.067329999999998</v>
      </c>
      <c r="N1355">
        <v>0</v>
      </c>
    </row>
    <row r="1356" spans="1:14" x14ac:dyDescent="0.35">
      <c r="A1356">
        <v>2004</v>
      </c>
      <c r="B1356">
        <v>6</v>
      </c>
      <c r="C1356">
        <v>28</v>
      </c>
      <c r="F1356" t="s">
        <v>705</v>
      </c>
      <c r="K1356" t="b">
        <v>1</v>
      </c>
      <c r="L1356">
        <v>-124.233</v>
      </c>
      <c r="M1356">
        <v>45.06</v>
      </c>
      <c r="N1356">
        <v>0</v>
      </c>
    </row>
    <row r="1357" spans="1:14" x14ac:dyDescent="0.35">
      <c r="A1357">
        <v>2004</v>
      </c>
      <c r="B1357">
        <v>6</v>
      </c>
      <c r="C1357">
        <v>28</v>
      </c>
      <c r="F1357" t="s">
        <v>706</v>
      </c>
      <c r="K1357" t="b">
        <v>0</v>
      </c>
      <c r="L1357">
        <v>-124.3475</v>
      </c>
      <c r="M1357">
        <v>45.073500000000003</v>
      </c>
      <c r="N1357">
        <v>0</v>
      </c>
    </row>
    <row r="1358" spans="1:14" x14ac:dyDescent="0.35">
      <c r="A1358">
        <v>2004</v>
      </c>
      <c r="B1358">
        <v>6</v>
      </c>
      <c r="C1358">
        <v>29</v>
      </c>
      <c r="F1358" t="s">
        <v>238</v>
      </c>
      <c r="K1358" t="b">
        <v>0</v>
      </c>
      <c r="L1358">
        <v>-124.13379999999999</v>
      </c>
      <c r="M1358">
        <v>44.675330000000002</v>
      </c>
      <c r="N1358">
        <v>0</v>
      </c>
    </row>
    <row r="1359" spans="1:14" x14ac:dyDescent="0.35">
      <c r="A1359">
        <v>2004</v>
      </c>
      <c r="B1359">
        <v>6</v>
      </c>
      <c r="C1359">
        <v>29</v>
      </c>
      <c r="F1359" t="s">
        <v>30</v>
      </c>
      <c r="K1359" t="b">
        <v>0</v>
      </c>
      <c r="L1359">
        <v>-124.1785</v>
      </c>
      <c r="M1359">
        <v>44.684669999999997</v>
      </c>
      <c r="N1359">
        <v>4.6706895829999997</v>
      </c>
    </row>
    <row r="1360" spans="1:14" x14ac:dyDescent="0.35">
      <c r="A1360">
        <v>2004</v>
      </c>
      <c r="B1360">
        <v>6</v>
      </c>
      <c r="C1360">
        <v>29</v>
      </c>
      <c r="F1360" t="s">
        <v>648</v>
      </c>
      <c r="K1360" t="b">
        <v>0</v>
      </c>
      <c r="L1360">
        <v>-124.2925</v>
      </c>
      <c r="M1360">
        <v>44.6845</v>
      </c>
      <c r="N1360">
        <v>0.25116034999999998</v>
      </c>
    </row>
    <row r="1361" spans="1:14" x14ac:dyDescent="0.35">
      <c r="A1361">
        <v>2004</v>
      </c>
      <c r="B1361">
        <v>6</v>
      </c>
      <c r="C1361">
        <v>29</v>
      </c>
      <c r="F1361" t="s">
        <v>714</v>
      </c>
      <c r="K1361" t="b">
        <v>0</v>
      </c>
      <c r="L1361">
        <v>-124.4123</v>
      </c>
      <c r="M1361">
        <v>44.685000000000002</v>
      </c>
      <c r="N1361">
        <v>9.8526519229999998</v>
      </c>
    </row>
    <row r="1362" spans="1:14" x14ac:dyDescent="0.35">
      <c r="A1362">
        <v>2004</v>
      </c>
      <c r="B1362">
        <v>6</v>
      </c>
      <c r="C1362">
        <v>29</v>
      </c>
      <c r="F1362" t="s">
        <v>715</v>
      </c>
      <c r="K1362" t="b">
        <v>0</v>
      </c>
      <c r="L1362">
        <v>-124.52419999999999</v>
      </c>
      <c r="M1362">
        <v>44.685499999999998</v>
      </c>
      <c r="N1362">
        <v>0.44266915899999998</v>
      </c>
    </row>
    <row r="1363" spans="1:14" x14ac:dyDescent="0.35">
      <c r="A1363">
        <v>2004</v>
      </c>
      <c r="B1363">
        <v>6</v>
      </c>
      <c r="C1363">
        <v>29</v>
      </c>
      <c r="F1363" t="s">
        <v>716</v>
      </c>
      <c r="K1363" t="b">
        <v>0</v>
      </c>
      <c r="L1363">
        <v>-124.6447</v>
      </c>
      <c r="M1363">
        <v>44.68683</v>
      </c>
      <c r="N1363">
        <v>0</v>
      </c>
    </row>
    <row r="1364" spans="1:14" x14ac:dyDescent="0.35">
      <c r="A1364">
        <v>2004</v>
      </c>
      <c r="B1364">
        <v>6</v>
      </c>
      <c r="C1364">
        <v>29</v>
      </c>
      <c r="F1364" t="s">
        <v>874</v>
      </c>
      <c r="K1364" t="b">
        <v>0</v>
      </c>
      <c r="L1364">
        <v>-124.75620000000001</v>
      </c>
      <c r="M1364">
        <v>44.67933</v>
      </c>
      <c r="N1364">
        <v>0</v>
      </c>
    </row>
    <row r="1365" spans="1:14" x14ac:dyDescent="0.35">
      <c r="A1365">
        <v>2004</v>
      </c>
      <c r="B1365">
        <v>9</v>
      </c>
      <c r="C1365">
        <v>22</v>
      </c>
      <c r="F1365" t="s">
        <v>637</v>
      </c>
      <c r="K1365" t="b">
        <v>0</v>
      </c>
      <c r="L1365">
        <v>-124.7435</v>
      </c>
      <c r="M1365">
        <v>47.915649999999999</v>
      </c>
      <c r="N1365">
        <v>0</v>
      </c>
    </row>
    <row r="1366" spans="1:14" x14ac:dyDescent="0.35">
      <c r="A1366">
        <v>2004</v>
      </c>
      <c r="B1366">
        <v>9</v>
      </c>
      <c r="C1366">
        <v>22</v>
      </c>
      <c r="F1366" t="s">
        <v>638</v>
      </c>
      <c r="K1366" t="b">
        <v>0</v>
      </c>
      <c r="L1366">
        <v>-124.7894</v>
      </c>
      <c r="M1366">
        <v>47.912869999999998</v>
      </c>
      <c r="N1366">
        <v>0</v>
      </c>
    </row>
    <row r="1367" spans="1:14" x14ac:dyDescent="0.35">
      <c r="A1367">
        <v>2004</v>
      </c>
      <c r="B1367">
        <v>9</v>
      </c>
      <c r="C1367">
        <v>22</v>
      </c>
      <c r="F1367" t="s">
        <v>257</v>
      </c>
      <c r="K1367" t="b">
        <v>0</v>
      </c>
      <c r="L1367">
        <v>-124.87820000000001</v>
      </c>
      <c r="M1367">
        <v>47.923780000000001</v>
      </c>
      <c r="N1367">
        <v>0.31669824099999999</v>
      </c>
    </row>
    <row r="1368" spans="1:14" x14ac:dyDescent="0.35">
      <c r="A1368">
        <v>2004</v>
      </c>
      <c r="B1368">
        <v>9</v>
      </c>
      <c r="C1368">
        <v>22</v>
      </c>
      <c r="F1368" t="s">
        <v>722</v>
      </c>
      <c r="K1368" t="b">
        <v>0</v>
      </c>
      <c r="L1368">
        <v>-124.95820000000001</v>
      </c>
      <c r="M1368">
        <v>47.921930000000003</v>
      </c>
      <c r="N1368">
        <v>0.33056505800000002</v>
      </c>
    </row>
    <row r="1369" spans="1:14" x14ac:dyDescent="0.35">
      <c r="A1369">
        <v>2004</v>
      </c>
      <c r="B1369">
        <v>9</v>
      </c>
      <c r="C1369">
        <v>22</v>
      </c>
      <c r="F1369" t="s">
        <v>723</v>
      </c>
      <c r="K1369" t="b">
        <v>0</v>
      </c>
      <c r="L1369">
        <v>-125.07859999999999</v>
      </c>
      <c r="M1369">
        <v>47.912219999999998</v>
      </c>
      <c r="N1369">
        <v>0</v>
      </c>
    </row>
    <row r="1370" spans="1:14" x14ac:dyDescent="0.35">
      <c r="A1370">
        <v>2004</v>
      </c>
      <c r="B1370">
        <v>9</v>
      </c>
      <c r="C1370">
        <v>22</v>
      </c>
      <c r="F1370" t="s">
        <v>731</v>
      </c>
      <c r="K1370" t="b">
        <v>0</v>
      </c>
      <c r="L1370">
        <v>-125.1935</v>
      </c>
      <c r="M1370">
        <v>47.919359999999998</v>
      </c>
      <c r="N1370">
        <v>0</v>
      </c>
    </row>
    <row r="1371" spans="1:14" x14ac:dyDescent="0.35">
      <c r="A1371">
        <v>2004</v>
      </c>
      <c r="B1371">
        <v>9</v>
      </c>
      <c r="C1371">
        <v>23</v>
      </c>
      <c r="F1371" t="s">
        <v>639</v>
      </c>
      <c r="K1371" t="b">
        <v>0</v>
      </c>
      <c r="L1371">
        <v>-124.5055</v>
      </c>
      <c r="M1371">
        <v>47.527670000000001</v>
      </c>
      <c r="N1371">
        <v>0</v>
      </c>
    </row>
    <row r="1372" spans="1:14" x14ac:dyDescent="0.35">
      <c r="A1372">
        <v>2004</v>
      </c>
      <c r="B1372">
        <v>9</v>
      </c>
      <c r="C1372">
        <v>23</v>
      </c>
      <c r="F1372" t="s">
        <v>640</v>
      </c>
      <c r="K1372" t="b">
        <v>0</v>
      </c>
      <c r="L1372">
        <v>-124.60769999999999</v>
      </c>
      <c r="M1372">
        <v>47.528599999999997</v>
      </c>
      <c r="N1372">
        <v>0</v>
      </c>
    </row>
    <row r="1373" spans="1:14" x14ac:dyDescent="0.35">
      <c r="A1373">
        <v>2004</v>
      </c>
      <c r="B1373">
        <v>9</v>
      </c>
      <c r="C1373">
        <v>23</v>
      </c>
      <c r="F1373" t="s">
        <v>640</v>
      </c>
      <c r="K1373" t="b">
        <v>1</v>
      </c>
      <c r="L1373">
        <v>-124.6105</v>
      </c>
      <c r="M1373">
        <v>47.536180000000002</v>
      </c>
      <c r="N1373">
        <v>0</v>
      </c>
    </row>
    <row r="1374" spans="1:14" x14ac:dyDescent="0.35">
      <c r="A1374">
        <v>2004</v>
      </c>
      <c r="B1374">
        <v>9</v>
      </c>
      <c r="C1374">
        <v>23</v>
      </c>
      <c r="F1374" t="s">
        <v>641</v>
      </c>
      <c r="K1374" t="b">
        <v>0</v>
      </c>
      <c r="L1374">
        <v>-124.69540000000001</v>
      </c>
      <c r="M1374">
        <v>47.524900000000002</v>
      </c>
      <c r="N1374">
        <v>0</v>
      </c>
    </row>
    <row r="1375" spans="1:14" x14ac:dyDescent="0.35">
      <c r="A1375">
        <v>2004</v>
      </c>
      <c r="B1375">
        <v>9</v>
      </c>
      <c r="C1375">
        <v>23</v>
      </c>
      <c r="F1375" t="s">
        <v>769</v>
      </c>
      <c r="K1375" t="b">
        <v>0</v>
      </c>
      <c r="L1375">
        <v>-124.801</v>
      </c>
      <c r="M1375">
        <v>47.533050000000003</v>
      </c>
      <c r="N1375">
        <v>0</v>
      </c>
    </row>
    <row r="1376" spans="1:14" x14ac:dyDescent="0.35">
      <c r="A1376">
        <v>2004</v>
      </c>
      <c r="B1376">
        <v>9</v>
      </c>
      <c r="C1376">
        <v>23</v>
      </c>
      <c r="F1376" t="s">
        <v>770</v>
      </c>
      <c r="K1376" t="b">
        <v>0</v>
      </c>
      <c r="L1376">
        <v>-124.9314</v>
      </c>
      <c r="M1376">
        <v>47.530850000000001</v>
      </c>
      <c r="N1376">
        <v>0</v>
      </c>
    </row>
    <row r="1377" spans="1:14" x14ac:dyDescent="0.35">
      <c r="A1377">
        <v>2004</v>
      </c>
      <c r="B1377">
        <v>9</v>
      </c>
      <c r="C1377">
        <v>24</v>
      </c>
      <c r="F1377" t="s">
        <v>736</v>
      </c>
      <c r="K1377" t="b">
        <v>0</v>
      </c>
      <c r="L1377">
        <v>-124.2667</v>
      </c>
      <c r="M1377">
        <v>47.018169999999998</v>
      </c>
      <c r="N1377">
        <v>0</v>
      </c>
    </row>
    <row r="1378" spans="1:14" x14ac:dyDescent="0.35">
      <c r="A1378">
        <v>2004</v>
      </c>
      <c r="B1378">
        <v>9</v>
      </c>
      <c r="C1378">
        <v>24</v>
      </c>
      <c r="F1378" t="s">
        <v>252</v>
      </c>
      <c r="K1378" t="b">
        <v>0</v>
      </c>
      <c r="L1378">
        <v>-124.32040000000001</v>
      </c>
      <c r="M1378">
        <v>46.996420000000001</v>
      </c>
      <c r="N1378">
        <v>0</v>
      </c>
    </row>
    <row r="1379" spans="1:14" x14ac:dyDescent="0.35">
      <c r="A1379">
        <v>2004</v>
      </c>
      <c r="B1379">
        <v>9</v>
      </c>
      <c r="C1379">
        <v>24</v>
      </c>
      <c r="F1379" t="s">
        <v>231</v>
      </c>
      <c r="K1379" t="b">
        <v>0</v>
      </c>
      <c r="L1379">
        <v>-124.4194</v>
      </c>
      <c r="M1379">
        <v>46.999020000000002</v>
      </c>
      <c r="N1379">
        <v>0</v>
      </c>
    </row>
    <row r="1380" spans="1:14" x14ac:dyDescent="0.35">
      <c r="A1380">
        <v>2004</v>
      </c>
      <c r="B1380">
        <v>9</v>
      </c>
      <c r="C1380">
        <v>24</v>
      </c>
      <c r="F1380" t="s">
        <v>642</v>
      </c>
      <c r="K1380" t="b">
        <v>0</v>
      </c>
      <c r="L1380">
        <v>-124.55500000000001</v>
      </c>
      <c r="M1380">
        <v>46.996049999999997</v>
      </c>
      <c r="N1380">
        <v>0</v>
      </c>
    </row>
    <row r="1381" spans="1:14" x14ac:dyDescent="0.35">
      <c r="A1381">
        <v>2004</v>
      </c>
      <c r="B1381">
        <v>9</v>
      </c>
      <c r="C1381">
        <v>24</v>
      </c>
      <c r="F1381" t="s">
        <v>691</v>
      </c>
      <c r="K1381" t="b">
        <v>0</v>
      </c>
      <c r="L1381">
        <v>-124.6926</v>
      </c>
      <c r="M1381">
        <v>46.995229999999999</v>
      </c>
      <c r="N1381">
        <v>0</v>
      </c>
    </row>
    <row r="1382" spans="1:14" x14ac:dyDescent="0.35">
      <c r="A1382">
        <v>2004</v>
      </c>
      <c r="B1382">
        <v>9</v>
      </c>
      <c r="C1382">
        <v>24</v>
      </c>
      <c r="F1382" t="s">
        <v>692</v>
      </c>
      <c r="K1382" t="b">
        <v>0</v>
      </c>
      <c r="L1382">
        <v>-124.8113</v>
      </c>
      <c r="M1382">
        <v>46.993670000000002</v>
      </c>
      <c r="N1382">
        <v>0</v>
      </c>
    </row>
    <row r="1383" spans="1:14" x14ac:dyDescent="0.35">
      <c r="A1383">
        <v>2004</v>
      </c>
      <c r="B1383">
        <v>9</v>
      </c>
      <c r="C1383">
        <v>24</v>
      </c>
      <c r="F1383" t="s">
        <v>733</v>
      </c>
      <c r="K1383" t="b">
        <v>0</v>
      </c>
      <c r="L1383">
        <v>-124.9477</v>
      </c>
      <c r="M1383">
        <v>47.006100000000004</v>
      </c>
      <c r="N1383">
        <v>0</v>
      </c>
    </row>
    <row r="1384" spans="1:14" x14ac:dyDescent="0.35">
      <c r="A1384">
        <v>2004</v>
      </c>
      <c r="B1384">
        <v>9</v>
      </c>
      <c r="C1384">
        <v>25</v>
      </c>
      <c r="F1384" t="s">
        <v>643</v>
      </c>
      <c r="K1384" t="b">
        <v>0</v>
      </c>
      <c r="L1384">
        <v>-124.1876</v>
      </c>
      <c r="M1384">
        <v>46.67033</v>
      </c>
      <c r="N1384">
        <v>0</v>
      </c>
    </row>
    <row r="1385" spans="1:14" x14ac:dyDescent="0.35">
      <c r="A1385">
        <v>2004</v>
      </c>
      <c r="B1385">
        <v>9</v>
      </c>
      <c r="C1385">
        <v>25</v>
      </c>
      <c r="F1385" t="s">
        <v>431</v>
      </c>
      <c r="K1385" t="b">
        <v>0</v>
      </c>
      <c r="L1385">
        <v>-124.2847</v>
      </c>
      <c r="M1385">
        <v>46.664169999999999</v>
      </c>
      <c r="N1385">
        <v>0</v>
      </c>
    </row>
    <row r="1386" spans="1:14" x14ac:dyDescent="0.35">
      <c r="A1386">
        <v>2004</v>
      </c>
      <c r="B1386">
        <v>9</v>
      </c>
      <c r="C1386">
        <v>25</v>
      </c>
      <c r="F1386" t="s">
        <v>494</v>
      </c>
      <c r="K1386" t="b">
        <v>0</v>
      </c>
      <c r="L1386">
        <v>-124.3939</v>
      </c>
      <c r="M1386">
        <v>46.664430000000003</v>
      </c>
      <c r="N1386">
        <v>0</v>
      </c>
    </row>
    <row r="1387" spans="1:14" x14ac:dyDescent="0.35">
      <c r="A1387">
        <v>2004</v>
      </c>
      <c r="B1387">
        <v>9</v>
      </c>
      <c r="C1387">
        <v>25</v>
      </c>
      <c r="F1387" t="s">
        <v>693</v>
      </c>
      <c r="K1387" t="b">
        <v>0</v>
      </c>
      <c r="L1387">
        <v>-124.5104</v>
      </c>
      <c r="M1387">
        <v>46.671529999999997</v>
      </c>
      <c r="N1387">
        <v>0</v>
      </c>
    </row>
    <row r="1388" spans="1:14" x14ac:dyDescent="0.35">
      <c r="A1388">
        <v>2004</v>
      </c>
      <c r="B1388">
        <v>9</v>
      </c>
      <c r="C1388">
        <v>25</v>
      </c>
      <c r="F1388" t="s">
        <v>737</v>
      </c>
      <c r="K1388" t="b">
        <v>0</v>
      </c>
      <c r="L1388">
        <v>-124.60599999999999</v>
      </c>
      <c r="M1388">
        <v>46.66442</v>
      </c>
      <c r="N1388">
        <v>0</v>
      </c>
    </row>
    <row r="1389" spans="1:14" x14ac:dyDescent="0.35">
      <c r="A1389">
        <v>2004</v>
      </c>
      <c r="B1389">
        <v>9</v>
      </c>
      <c r="C1389">
        <v>25</v>
      </c>
      <c r="F1389" t="s">
        <v>694</v>
      </c>
      <c r="K1389" t="b">
        <v>0</v>
      </c>
      <c r="L1389">
        <v>-124.77249999999999</v>
      </c>
      <c r="M1389">
        <v>46.659559999999999</v>
      </c>
      <c r="N1389">
        <v>0</v>
      </c>
    </row>
    <row r="1390" spans="1:14" x14ac:dyDescent="0.35">
      <c r="A1390">
        <v>2004</v>
      </c>
      <c r="B1390">
        <v>9</v>
      </c>
      <c r="C1390">
        <v>26</v>
      </c>
      <c r="F1390" t="s">
        <v>234</v>
      </c>
      <c r="K1390" t="b">
        <v>0</v>
      </c>
      <c r="L1390">
        <v>-124.08759999999999</v>
      </c>
      <c r="M1390">
        <v>46.173029999999997</v>
      </c>
      <c r="N1390">
        <v>0</v>
      </c>
    </row>
    <row r="1391" spans="1:14" x14ac:dyDescent="0.35">
      <c r="A1391">
        <v>2004</v>
      </c>
      <c r="B1391">
        <v>9</v>
      </c>
      <c r="C1391">
        <v>26</v>
      </c>
      <c r="F1391" t="s">
        <v>236</v>
      </c>
      <c r="K1391" t="b">
        <v>0</v>
      </c>
      <c r="L1391">
        <v>-124.14919999999999</v>
      </c>
      <c r="M1391">
        <v>46.158499999999997</v>
      </c>
      <c r="N1391">
        <v>0</v>
      </c>
    </row>
    <row r="1392" spans="1:14" x14ac:dyDescent="0.35">
      <c r="A1392">
        <v>2004</v>
      </c>
      <c r="B1392">
        <v>9</v>
      </c>
      <c r="C1392">
        <v>26</v>
      </c>
      <c r="F1392" t="s">
        <v>644</v>
      </c>
      <c r="K1392" t="b">
        <v>0</v>
      </c>
      <c r="L1392">
        <v>-124.21729999999999</v>
      </c>
      <c r="M1392">
        <v>46.169020000000003</v>
      </c>
      <c r="N1392">
        <v>0</v>
      </c>
    </row>
    <row r="1393" spans="1:14" x14ac:dyDescent="0.35">
      <c r="A1393">
        <v>2004</v>
      </c>
      <c r="B1393">
        <v>9</v>
      </c>
      <c r="C1393">
        <v>26</v>
      </c>
      <c r="F1393" t="s">
        <v>644</v>
      </c>
      <c r="K1393" t="b">
        <v>1</v>
      </c>
      <c r="L1393">
        <v>-124.25190000000001</v>
      </c>
      <c r="M1393">
        <v>46.15305</v>
      </c>
      <c r="N1393">
        <v>0</v>
      </c>
    </row>
    <row r="1394" spans="1:14" x14ac:dyDescent="0.35">
      <c r="A1394">
        <v>2004</v>
      </c>
      <c r="B1394">
        <v>9</v>
      </c>
      <c r="C1394">
        <v>26</v>
      </c>
      <c r="F1394" t="s">
        <v>690</v>
      </c>
      <c r="K1394" t="b">
        <v>0</v>
      </c>
      <c r="L1394">
        <v>-124.3287</v>
      </c>
      <c r="M1394">
        <v>46.16583</v>
      </c>
      <c r="N1394">
        <v>0</v>
      </c>
    </row>
    <row r="1395" spans="1:14" x14ac:dyDescent="0.35">
      <c r="A1395">
        <v>2004</v>
      </c>
      <c r="B1395">
        <v>9</v>
      </c>
      <c r="C1395">
        <v>26</v>
      </c>
      <c r="F1395" t="s">
        <v>695</v>
      </c>
      <c r="K1395" t="b">
        <v>0</v>
      </c>
      <c r="L1395">
        <v>-124.44499999999999</v>
      </c>
      <c r="M1395">
        <v>46.163550000000001</v>
      </c>
      <c r="N1395">
        <v>0</v>
      </c>
    </row>
    <row r="1396" spans="1:14" x14ac:dyDescent="0.35">
      <c r="A1396">
        <v>2004</v>
      </c>
      <c r="B1396">
        <v>9</v>
      </c>
      <c r="C1396">
        <v>26</v>
      </c>
      <c r="F1396" t="s">
        <v>696</v>
      </c>
      <c r="K1396" t="b">
        <v>0</v>
      </c>
      <c r="L1396">
        <v>-124.5613</v>
      </c>
      <c r="M1396">
        <v>46.168500000000002</v>
      </c>
      <c r="N1396">
        <v>0</v>
      </c>
    </row>
    <row r="1397" spans="1:14" x14ac:dyDescent="0.35">
      <c r="A1397">
        <v>2004</v>
      </c>
      <c r="B1397">
        <v>9</v>
      </c>
      <c r="C1397">
        <v>27</v>
      </c>
      <c r="F1397" t="s">
        <v>703</v>
      </c>
      <c r="K1397" t="b">
        <v>1</v>
      </c>
      <c r="L1397">
        <v>-124.0779</v>
      </c>
      <c r="M1397">
        <v>45.066200000000002</v>
      </c>
      <c r="N1397">
        <v>0</v>
      </c>
    </row>
    <row r="1398" spans="1:14" x14ac:dyDescent="0.35">
      <c r="A1398">
        <v>2004</v>
      </c>
      <c r="B1398">
        <v>9</v>
      </c>
      <c r="C1398">
        <v>27</v>
      </c>
      <c r="F1398" t="s">
        <v>645</v>
      </c>
      <c r="K1398" t="b">
        <v>0</v>
      </c>
      <c r="L1398">
        <v>-124.01</v>
      </c>
      <c r="M1398">
        <v>45.496749999999999</v>
      </c>
      <c r="N1398">
        <v>0</v>
      </c>
    </row>
    <row r="1399" spans="1:14" x14ac:dyDescent="0.35">
      <c r="A1399">
        <v>2004</v>
      </c>
      <c r="B1399">
        <v>9</v>
      </c>
      <c r="C1399">
        <v>27</v>
      </c>
      <c r="F1399" t="s">
        <v>646</v>
      </c>
      <c r="K1399" t="b">
        <v>0</v>
      </c>
      <c r="L1399">
        <v>-124.0359</v>
      </c>
      <c r="M1399">
        <v>45.48892</v>
      </c>
      <c r="N1399">
        <v>0</v>
      </c>
    </row>
    <row r="1400" spans="1:14" x14ac:dyDescent="0.35">
      <c r="A1400">
        <v>2004</v>
      </c>
      <c r="B1400">
        <v>9</v>
      </c>
      <c r="C1400">
        <v>27</v>
      </c>
      <c r="F1400" t="s">
        <v>647</v>
      </c>
      <c r="K1400" t="b">
        <v>0</v>
      </c>
      <c r="L1400">
        <v>-124.0912</v>
      </c>
      <c r="M1400">
        <v>45.487499999999997</v>
      </c>
      <c r="N1400">
        <v>0</v>
      </c>
    </row>
    <row r="1401" spans="1:14" x14ac:dyDescent="0.35">
      <c r="A1401">
        <v>2004</v>
      </c>
      <c r="B1401">
        <v>9</v>
      </c>
      <c r="C1401">
        <v>27</v>
      </c>
      <c r="F1401" t="s">
        <v>718</v>
      </c>
      <c r="K1401" t="b">
        <v>0</v>
      </c>
      <c r="L1401">
        <v>-124.21040000000001</v>
      </c>
      <c r="M1401">
        <v>45.479599999999998</v>
      </c>
      <c r="N1401">
        <v>0</v>
      </c>
    </row>
    <row r="1402" spans="1:14" x14ac:dyDescent="0.35">
      <c r="A1402">
        <v>2004</v>
      </c>
      <c r="B1402">
        <v>9</v>
      </c>
      <c r="C1402">
        <v>27</v>
      </c>
      <c r="F1402" t="s">
        <v>719</v>
      </c>
      <c r="K1402" t="b">
        <v>0</v>
      </c>
      <c r="L1402">
        <v>-124.32729999999999</v>
      </c>
      <c r="M1402">
        <v>45.484650000000002</v>
      </c>
      <c r="N1402">
        <v>0</v>
      </c>
    </row>
    <row r="1403" spans="1:14" x14ac:dyDescent="0.35">
      <c r="A1403">
        <v>2004</v>
      </c>
      <c r="B1403">
        <v>9</v>
      </c>
      <c r="C1403">
        <v>28</v>
      </c>
      <c r="F1403" t="s">
        <v>702</v>
      </c>
      <c r="K1403" t="b">
        <v>0</v>
      </c>
      <c r="L1403">
        <v>-124.0391</v>
      </c>
      <c r="M1403">
        <v>45.046250000000001</v>
      </c>
      <c r="N1403">
        <v>0</v>
      </c>
    </row>
    <row r="1404" spans="1:14" x14ac:dyDescent="0.35">
      <c r="A1404">
        <v>2004</v>
      </c>
      <c r="B1404">
        <v>9</v>
      </c>
      <c r="C1404">
        <v>28</v>
      </c>
      <c r="F1404" t="s">
        <v>703</v>
      </c>
      <c r="K1404" t="b">
        <v>0</v>
      </c>
      <c r="L1404">
        <v>-124.0765</v>
      </c>
      <c r="M1404">
        <v>45.040649999999999</v>
      </c>
      <c r="N1404">
        <v>0</v>
      </c>
    </row>
    <row r="1405" spans="1:14" x14ac:dyDescent="0.35">
      <c r="A1405">
        <v>2004</v>
      </c>
      <c r="B1405">
        <v>9</v>
      </c>
      <c r="C1405">
        <v>28</v>
      </c>
      <c r="F1405" t="s">
        <v>703</v>
      </c>
      <c r="K1405" t="b">
        <v>1</v>
      </c>
      <c r="L1405">
        <v>-124.0771</v>
      </c>
      <c r="M1405">
        <v>45.055370000000003</v>
      </c>
      <c r="N1405">
        <v>0</v>
      </c>
    </row>
    <row r="1406" spans="1:14" x14ac:dyDescent="0.35">
      <c r="A1406">
        <v>2004</v>
      </c>
      <c r="B1406">
        <v>9</v>
      </c>
      <c r="C1406">
        <v>28</v>
      </c>
      <c r="F1406" t="s">
        <v>704</v>
      </c>
      <c r="K1406" t="b">
        <v>0</v>
      </c>
      <c r="L1406">
        <v>-124.1313</v>
      </c>
      <c r="M1406">
        <v>45.044179999999997</v>
      </c>
      <c r="N1406">
        <v>0</v>
      </c>
    </row>
    <row r="1407" spans="1:14" x14ac:dyDescent="0.35">
      <c r="A1407">
        <v>2004</v>
      </c>
      <c r="B1407">
        <v>9</v>
      </c>
      <c r="C1407">
        <v>28</v>
      </c>
      <c r="F1407" t="s">
        <v>705</v>
      </c>
      <c r="K1407" t="b">
        <v>0</v>
      </c>
      <c r="L1407">
        <v>-124.2317</v>
      </c>
      <c r="M1407">
        <v>45.052930000000003</v>
      </c>
      <c r="N1407">
        <v>0</v>
      </c>
    </row>
    <row r="1408" spans="1:14" x14ac:dyDescent="0.35">
      <c r="A1408">
        <v>2004</v>
      </c>
      <c r="B1408">
        <v>9</v>
      </c>
      <c r="C1408">
        <v>28</v>
      </c>
      <c r="F1408" t="s">
        <v>706</v>
      </c>
      <c r="K1408" t="b">
        <v>0</v>
      </c>
      <c r="L1408">
        <v>-124.3437</v>
      </c>
      <c r="M1408">
        <v>45.054049999999997</v>
      </c>
      <c r="N1408">
        <v>0</v>
      </c>
    </row>
    <row r="1409" spans="1:14" x14ac:dyDescent="0.35">
      <c r="A1409">
        <v>2004</v>
      </c>
      <c r="B1409">
        <v>9</v>
      </c>
      <c r="C1409">
        <v>29</v>
      </c>
      <c r="F1409" t="s">
        <v>238</v>
      </c>
      <c r="K1409" t="b">
        <v>0</v>
      </c>
      <c r="L1409">
        <v>-124.126</v>
      </c>
      <c r="M1409">
        <v>44.664119999999997</v>
      </c>
      <c r="N1409">
        <v>0</v>
      </c>
    </row>
    <row r="1410" spans="1:14" x14ac:dyDescent="0.35">
      <c r="A1410">
        <v>2004</v>
      </c>
      <c r="B1410">
        <v>9</v>
      </c>
      <c r="C1410">
        <v>29</v>
      </c>
      <c r="F1410" t="s">
        <v>30</v>
      </c>
      <c r="K1410" t="b">
        <v>0</v>
      </c>
      <c r="L1410">
        <v>-124.1686</v>
      </c>
      <c r="M1410">
        <v>44.6616</v>
      </c>
      <c r="N1410">
        <v>0</v>
      </c>
    </row>
    <row r="1411" spans="1:14" x14ac:dyDescent="0.35">
      <c r="A1411">
        <v>2004</v>
      </c>
      <c r="B1411">
        <v>9</v>
      </c>
      <c r="C1411">
        <v>29</v>
      </c>
      <c r="F1411" t="s">
        <v>648</v>
      </c>
      <c r="K1411" t="b">
        <v>0</v>
      </c>
      <c r="L1411">
        <v>-124.2881</v>
      </c>
      <c r="M1411">
        <v>44.6721</v>
      </c>
      <c r="N1411">
        <v>0</v>
      </c>
    </row>
    <row r="1412" spans="1:14" x14ac:dyDescent="0.35">
      <c r="A1412">
        <v>2004</v>
      </c>
      <c r="B1412">
        <v>9</v>
      </c>
      <c r="C1412">
        <v>29</v>
      </c>
      <c r="F1412" t="s">
        <v>714</v>
      </c>
      <c r="K1412" t="b">
        <v>0</v>
      </c>
      <c r="L1412">
        <v>-124.4068</v>
      </c>
      <c r="M1412">
        <v>44.670780000000001</v>
      </c>
      <c r="N1412">
        <v>2.5592196820000002</v>
      </c>
    </row>
    <row r="1413" spans="1:14" x14ac:dyDescent="0.35">
      <c r="A1413">
        <v>2004</v>
      </c>
      <c r="B1413">
        <v>9</v>
      </c>
      <c r="C1413">
        <v>29</v>
      </c>
      <c r="F1413" t="s">
        <v>715</v>
      </c>
      <c r="K1413" t="b">
        <v>0</v>
      </c>
      <c r="L1413">
        <v>-124.526</v>
      </c>
      <c r="M1413">
        <v>44.669930000000001</v>
      </c>
      <c r="N1413">
        <v>0</v>
      </c>
    </row>
    <row r="1414" spans="1:14" x14ac:dyDescent="0.35">
      <c r="A1414">
        <v>2005</v>
      </c>
      <c r="B1414">
        <v>5</v>
      </c>
      <c r="C1414">
        <v>29</v>
      </c>
      <c r="F1414" t="s">
        <v>645</v>
      </c>
      <c r="K1414" t="b">
        <v>0</v>
      </c>
      <c r="L1414">
        <v>-124.0108</v>
      </c>
      <c r="M1414">
        <v>45.472679999999997</v>
      </c>
      <c r="N1414">
        <v>0</v>
      </c>
    </row>
    <row r="1415" spans="1:14" x14ac:dyDescent="0.35">
      <c r="A1415">
        <v>2005</v>
      </c>
      <c r="B1415">
        <v>5</v>
      </c>
      <c r="C1415">
        <v>29</v>
      </c>
      <c r="F1415" t="s">
        <v>646</v>
      </c>
      <c r="K1415" t="b">
        <v>0</v>
      </c>
      <c r="L1415">
        <v>-124.0368</v>
      </c>
      <c r="M1415">
        <v>45.476579999999998</v>
      </c>
      <c r="N1415">
        <v>303.23208019999998</v>
      </c>
    </row>
    <row r="1416" spans="1:14" x14ac:dyDescent="0.35">
      <c r="A1416">
        <v>2005</v>
      </c>
      <c r="B1416">
        <v>5</v>
      </c>
      <c r="C1416">
        <v>29</v>
      </c>
      <c r="F1416" t="s">
        <v>647</v>
      </c>
      <c r="K1416" t="b">
        <v>0</v>
      </c>
      <c r="L1416">
        <v>-124.0909</v>
      </c>
      <c r="M1416">
        <v>45.475000000000001</v>
      </c>
      <c r="N1416">
        <v>0</v>
      </c>
    </row>
    <row r="1417" spans="1:14" x14ac:dyDescent="0.35">
      <c r="A1417">
        <v>2005</v>
      </c>
      <c r="B1417">
        <v>5</v>
      </c>
      <c r="C1417">
        <v>29</v>
      </c>
      <c r="F1417" t="s">
        <v>718</v>
      </c>
      <c r="K1417" t="b">
        <v>0</v>
      </c>
      <c r="L1417">
        <v>-124.20659999999999</v>
      </c>
      <c r="M1417">
        <v>45.468850000000003</v>
      </c>
      <c r="N1417">
        <v>0</v>
      </c>
    </row>
    <row r="1418" spans="1:14" x14ac:dyDescent="0.35">
      <c r="A1418">
        <v>2005</v>
      </c>
      <c r="B1418">
        <v>5</v>
      </c>
      <c r="C1418">
        <v>29</v>
      </c>
      <c r="F1418" t="s">
        <v>719</v>
      </c>
      <c r="K1418" t="b">
        <v>0</v>
      </c>
      <c r="L1418">
        <v>-124.33029999999999</v>
      </c>
      <c r="M1418">
        <v>45.47007</v>
      </c>
      <c r="N1418">
        <v>0</v>
      </c>
    </row>
    <row r="1419" spans="1:14" x14ac:dyDescent="0.35">
      <c r="A1419">
        <v>2005</v>
      </c>
      <c r="B1419">
        <v>5</v>
      </c>
      <c r="C1419">
        <v>29</v>
      </c>
      <c r="F1419" t="s">
        <v>720</v>
      </c>
      <c r="K1419" t="b">
        <v>0</v>
      </c>
      <c r="L1419">
        <v>-124.4614</v>
      </c>
      <c r="M1419">
        <v>45.488430000000001</v>
      </c>
      <c r="N1419">
        <v>0</v>
      </c>
    </row>
    <row r="1420" spans="1:14" x14ac:dyDescent="0.35">
      <c r="A1420">
        <v>2005</v>
      </c>
      <c r="B1420">
        <v>5</v>
      </c>
      <c r="C1420">
        <v>30</v>
      </c>
      <c r="F1420" t="s">
        <v>234</v>
      </c>
      <c r="K1420" t="b">
        <v>0</v>
      </c>
      <c r="L1420">
        <v>-124.0712</v>
      </c>
      <c r="M1420">
        <v>46.157629999999997</v>
      </c>
      <c r="N1420">
        <v>0</v>
      </c>
    </row>
    <row r="1421" spans="1:14" x14ac:dyDescent="0.35">
      <c r="A1421">
        <v>2005</v>
      </c>
      <c r="B1421">
        <v>5</v>
      </c>
      <c r="C1421">
        <v>30</v>
      </c>
      <c r="F1421" t="s">
        <v>236</v>
      </c>
      <c r="K1421" t="b">
        <v>0</v>
      </c>
      <c r="L1421">
        <v>-124.1722</v>
      </c>
      <c r="M1421">
        <v>46.172229999999999</v>
      </c>
      <c r="N1421">
        <v>0</v>
      </c>
    </row>
    <row r="1422" spans="1:14" x14ac:dyDescent="0.35">
      <c r="A1422">
        <v>2005</v>
      </c>
      <c r="B1422">
        <v>5</v>
      </c>
      <c r="C1422">
        <v>30</v>
      </c>
      <c r="F1422" t="s">
        <v>644</v>
      </c>
      <c r="K1422" t="b">
        <v>0</v>
      </c>
      <c r="L1422">
        <v>-124.2105</v>
      </c>
      <c r="M1422">
        <v>46.17445</v>
      </c>
      <c r="N1422">
        <v>0</v>
      </c>
    </row>
    <row r="1423" spans="1:14" x14ac:dyDescent="0.35">
      <c r="A1423">
        <v>2005</v>
      </c>
      <c r="B1423">
        <v>5</v>
      </c>
      <c r="C1423">
        <v>30</v>
      </c>
      <c r="F1423" t="s">
        <v>690</v>
      </c>
      <c r="K1423" t="b">
        <v>0</v>
      </c>
      <c r="L1423">
        <v>-124.3267</v>
      </c>
      <c r="M1423">
        <v>46.169919999999998</v>
      </c>
      <c r="N1423">
        <v>0</v>
      </c>
    </row>
    <row r="1424" spans="1:14" x14ac:dyDescent="0.35">
      <c r="A1424">
        <v>2005</v>
      </c>
      <c r="B1424">
        <v>5</v>
      </c>
      <c r="C1424">
        <v>30</v>
      </c>
      <c r="F1424" t="s">
        <v>695</v>
      </c>
      <c r="K1424" t="b">
        <v>0</v>
      </c>
      <c r="L1424">
        <v>-124.4385</v>
      </c>
      <c r="M1424">
        <v>46.172620000000002</v>
      </c>
      <c r="N1424">
        <v>0</v>
      </c>
    </row>
    <row r="1425" spans="1:14" x14ac:dyDescent="0.35">
      <c r="A1425">
        <v>2005</v>
      </c>
      <c r="B1425">
        <v>5</v>
      </c>
      <c r="C1425">
        <v>30</v>
      </c>
      <c r="F1425" t="s">
        <v>696</v>
      </c>
      <c r="K1425" t="b">
        <v>0</v>
      </c>
      <c r="L1425">
        <v>-124.5746</v>
      </c>
      <c r="M1425">
        <v>46.151949999999999</v>
      </c>
      <c r="N1425">
        <v>0</v>
      </c>
    </row>
    <row r="1426" spans="1:14" x14ac:dyDescent="0.35">
      <c r="A1426">
        <v>2005</v>
      </c>
      <c r="B1426">
        <v>5</v>
      </c>
      <c r="C1426">
        <v>31</v>
      </c>
      <c r="F1426" t="s">
        <v>252</v>
      </c>
      <c r="K1426" t="b">
        <v>0</v>
      </c>
      <c r="L1426">
        <v>-124.3344</v>
      </c>
      <c r="M1426">
        <v>47.004800000000003</v>
      </c>
      <c r="N1426">
        <v>0</v>
      </c>
    </row>
    <row r="1427" spans="1:14" x14ac:dyDescent="0.35">
      <c r="A1427">
        <v>2005</v>
      </c>
      <c r="B1427">
        <v>5</v>
      </c>
      <c r="C1427">
        <v>31</v>
      </c>
      <c r="F1427" t="s">
        <v>231</v>
      </c>
      <c r="K1427" t="b">
        <v>0</v>
      </c>
      <c r="L1427">
        <v>-124.43810000000001</v>
      </c>
      <c r="M1427">
        <v>47.006180000000001</v>
      </c>
      <c r="N1427">
        <v>24.980486169999999</v>
      </c>
    </row>
    <row r="1428" spans="1:14" x14ac:dyDescent="0.35">
      <c r="A1428">
        <v>2005</v>
      </c>
      <c r="B1428">
        <v>5</v>
      </c>
      <c r="C1428">
        <v>31</v>
      </c>
      <c r="F1428" t="s">
        <v>642</v>
      </c>
      <c r="K1428" t="b">
        <v>0</v>
      </c>
      <c r="L1428">
        <v>-124.57389999999999</v>
      </c>
      <c r="M1428">
        <v>47.004100000000001</v>
      </c>
      <c r="N1428">
        <v>0</v>
      </c>
    </row>
    <row r="1429" spans="1:14" x14ac:dyDescent="0.35">
      <c r="A1429">
        <v>2005</v>
      </c>
      <c r="B1429">
        <v>5</v>
      </c>
      <c r="C1429">
        <v>31</v>
      </c>
      <c r="F1429" t="s">
        <v>691</v>
      </c>
      <c r="K1429" t="b">
        <v>0</v>
      </c>
      <c r="L1429">
        <v>-124.7059</v>
      </c>
      <c r="M1429">
        <v>47.002749999999999</v>
      </c>
      <c r="N1429">
        <v>0</v>
      </c>
    </row>
    <row r="1430" spans="1:14" x14ac:dyDescent="0.35">
      <c r="A1430">
        <v>2005</v>
      </c>
      <c r="B1430">
        <v>5</v>
      </c>
      <c r="C1430">
        <v>31</v>
      </c>
      <c r="F1430" t="s">
        <v>692</v>
      </c>
      <c r="K1430" t="b">
        <v>0</v>
      </c>
      <c r="L1430">
        <v>-124.8287</v>
      </c>
      <c r="M1430">
        <v>47.003500000000003</v>
      </c>
      <c r="N1430">
        <v>0</v>
      </c>
    </row>
    <row r="1431" spans="1:14" x14ac:dyDescent="0.35">
      <c r="A1431">
        <v>2005</v>
      </c>
      <c r="B1431">
        <v>5</v>
      </c>
      <c r="C1431">
        <v>31</v>
      </c>
      <c r="F1431" t="s">
        <v>733</v>
      </c>
      <c r="K1431" t="b">
        <v>0</v>
      </c>
      <c r="L1431">
        <v>-124.9456</v>
      </c>
      <c r="M1431">
        <v>47.010300000000001</v>
      </c>
      <c r="N1431">
        <v>0</v>
      </c>
    </row>
    <row r="1432" spans="1:14" x14ac:dyDescent="0.35">
      <c r="A1432">
        <v>2005</v>
      </c>
      <c r="B1432">
        <v>6</v>
      </c>
      <c r="C1432">
        <v>12</v>
      </c>
      <c r="F1432" t="s">
        <v>637</v>
      </c>
      <c r="K1432" t="b">
        <v>0</v>
      </c>
      <c r="L1432">
        <v>-124.7567</v>
      </c>
      <c r="M1432">
        <v>47.92333</v>
      </c>
      <c r="N1432">
        <v>2.9240782809999999</v>
      </c>
    </row>
    <row r="1433" spans="1:14" x14ac:dyDescent="0.35">
      <c r="A1433">
        <v>2005</v>
      </c>
      <c r="B1433">
        <v>6</v>
      </c>
      <c r="C1433">
        <v>12</v>
      </c>
      <c r="F1433" t="s">
        <v>638</v>
      </c>
      <c r="K1433" t="b">
        <v>0</v>
      </c>
      <c r="L1433">
        <v>-124.8</v>
      </c>
      <c r="M1433">
        <v>47.914999999999999</v>
      </c>
      <c r="N1433">
        <v>0</v>
      </c>
    </row>
    <row r="1434" spans="1:14" x14ac:dyDescent="0.35">
      <c r="A1434">
        <v>2005</v>
      </c>
      <c r="B1434">
        <v>6</v>
      </c>
      <c r="C1434">
        <v>12</v>
      </c>
      <c r="F1434" t="s">
        <v>257</v>
      </c>
      <c r="K1434" t="b">
        <v>0</v>
      </c>
      <c r="L1434">
        <v>-124.8917</v>
      </c>
      <c r="M1434">
        <v>47.916670000000003</v>
      </c>
      <c r="N1434">
        <v>0</v>
      </c>
    </row>
    <row r="1435" spans="1:14" x14ac:dyDescent="0.35">
      <c r="A1435">
        <v>2005</v>
      </c>
      <c r="B1435">
        <v>6</v>
      </c>
      <c r="C1435">
        <v>14</v>
      </c>
      <c r="F1435" t="s">
        <v>257</v>
      </c>
      <c r="K1435" t="b">
        <v>1</v>
      </c>
      <c r="L1435">
        <v>-124.8817</v>
      </c>
      <c r="M1435">
        <v>47.918329999999997</v>
      </c>
      <c r="N1435">
        <v>0</v>
      </c>
    </row>
    <row r="1436" spans="1:14" x14ac:dyDescent="0.35">
      <c r="A1436">
        <v>2005</v>
      </c>
      <c r="B1436">
        <v>6</v>
      </c>
      <c r="C1436">
        <v>14</v>
      </c>
      <c r="F1436" t="s">
        <v>722</v>
      </c>
      <c r="K1436" t="b">
        <v>0</v>
      </c>
      <c r="L1436">
        <v>-124.9683</v>
      </c>
      <c r="M1436">
        <v>47.92333</v>
      </c>
      <c r="N1436">
        <v>0</v>
      </c>
    </row>
    <row r="1437" spans="1:14" x14ac:dyDescent="0.35">
      <c r="A1437">
        <v>2005</v>
      </c>
      <c r="B1437">
        <v>6</v>
      </c>
      <c r="C1437">
        <v>14</v>
      </c>
      <c r="F1437" t="s">
        <v>723</v>
      </c>
      <c r="K1437" t="b">
        <v>0</v>
      </c>
      <c r="L1437">
        <v>-125.065</v>
      </c>
      <c r="M1437">
        <v>47.91</v>
      </c>
      <c r="N1437">
        <v>0</v>
      </c>
    </row>
    <row r="1438" spans="1:14" x14ac:dyDescent="0.35">
      <c r="A1438">
        <v>2005</v>
      </c>
      <c r="B1438">
        <v>6</v>
      </c>
      <c r="C1438">
        <v>14</v>
      </c>
      <c r="F1438" t="s">
        <v>731</v>
      </c>
      <c r="K1438" t="b">
        <v>0</v>
      </c>
      <c r="L1438">
        <v>-125.2</v>
      </c>
      <c r="M1438">
        <v>47.92</v>
      </c>
      <c r="N1438">
        <v>0</v>
      </c>
    </row>
    <row r="1439" spans="1:14" x14ac:dyDescent="0.35">
      <c r="A1439">
        <v>2005</v>
      </c>
      <c r="B1439">
        <v>6</v>
      </c>
      <c r="C1439">
        <v>15</v>
      </c>
      <c r="F1439" t="s">
        <v>639</v>
      </c>
      <c r="K1439" t="b">
        <v>0</v>
      </c>
      <c r="L1439">
        <v>-124.5117</v>
      </c>
      <c r="M1439">
        <v>47.543329999999997</v>
      </c>
      <c r="N1439">
        <v>91.274913519999998</v>
      </c>
    </row>
    <row r="1440" spans="1:14" x14ac:dyDescent="0.35">
      <c r="A1440">
        <v>2005</v>
      </c>
      <c r="B1440">
        <v>6</v>
      </c>
      <c r="C1440">
        <v>15</v>
      </c>
      <c r="F1440" t="s">
        <v>640</v>
      </c>
      <c r="K1440" t="b">
        <v>0</v>
      </c>
      <c r="L1440">
        <v>-124.60169999999999</v>
      </c>
      <c r="M1440">
        <v>47.534999999999997</v>
      </c>
      <c r="N1440">
        <v>0</v>
      </c>
    </row>
    <row r="1441" spans="1:14" x14ac:dyDescent="0.35">
      <c r="A1441">
        <v>2005</v>
      </c>
      <c r="B1441">
        <v>6</v>
      </c>
      <c r="C1441">
        <v>15</v>
      </c>
      <c r="F1441" t="s">
        <v>641</v>
      </c>
      <c r="K1441" t="b">
        <v>0</v>
      </c>
      <c r="L1441">
        <v>-124.7067</v>
      </c>
      <c r="M1441">
        <v>47.538330000000002</v>
      </c>
      <c r="N1441">
        <v>0</v>
      </c>
    </row>
    <row r="1442" spans="1:14" x14ac:dyDescent="0.35">
      <c r="A1442">
        <v>2005</v>
      </c>
      <c r="B1442">
        <v>6</v>
      </c>
      <c r="C1442">
        <v>15</v>
      </c>
      <c r="F1442" t="s">
        <v>641</v>
      </c>
      <c r="K1442" t="b">
        <v>1</v>
      </c>
      <c r="L1442">
        <v>-124.6983</v>
      </c>
      <c r="M1442">
        <v>47.546669999999999</v>
      </c>
      <c r="N1442">
        <v>0</v>
      </c>
    </row>
    <row r="1443" spans="1:14" x14ac:dyDescent="0.35">
      <c r="A1443">
        <v>2005</v>
      </c>
      <c r="B1443">
        <v>6</v>
      </c>
      <c r="C1443">
        <v>15</v>
      </c>
      <c r="F1443" t="s">
        <v>769</v>
      </c>
      <c r="K1443" t="b">
        <v>0</v>
      </c>
      <c r="L1443">
        <v>-124.81829999999999</v>
      </c>
      <c r="M1443">
        <v>47.541670000000003</v>
      </c>
      <c r="N1443">
        <v>0</v>
      </c>
    </row>
    <row r="1444" spans="1:14" x14ac:dyDescent="0.35">
      <c r="A1444">
        <v>2005</v>
      </c>
      <c r="B1444">
        <v>6</v>
      </c>
      <c r="C1444">
        <v>15</v>
      </c>
      <c r="F1444" t="s">
        <v>770</v>
      </c>
      <c r="K1444" t="b">
        <v>0</v>
      </c>
      <c r="L1444">
        <v>-124.94</v>
      </c>
      <c r="M1444">
        <v>47.541670000000003</v>
      </c>
      <c r="N1444">
        <v>0</v>
      </c>
    </row>
    <row r="1445" spans="1:14" x14ac:dyDescent="0.35">
      <c r="A1445">
        <v>2005</v>
      </c>
      <c r="B1445">
        <v>6</v>
      </c>
      <c r="C1445">
        <v>16</v>
      </c>
      <c r="F1445" t="s">
        <v>252</v>
      </c>
      <c r="K1445" t="b">
        <v>0</v>
      </c>
      <c r="L1445">
        <v>-124.32170000000001</v>
      </c>
      <c r="M1445">
        <v>47.015000000000001</v>
      </c>
      <c r="N1445">
        <v>0</v>
      </c>
    </row>
    <row r="1446" spans="1:14" x14ac:dyDescent="0.35">
      <c r="A1446">
        <v>2005</v>
      </c>
      <c r="B1446">
        <v>6</v>
      </c>
      <c r="C1446">
        <v>16</v>
      </c>
      <c r="F1446" t="s">
        <v>231</v>
      </c>
      <c r="K1446" t="b">
        <v>0</v>
      </c>
      <c r="L1446">
        <v>-124.41670000000001</v>
      </c>
      <c r="M1446">
        <v>46.984999999999999</v>
      </c>
      <c r="N1446">
        <v>0.332115033</v>
      </c>
    </row>
    <row r="1447" spans="1:14" x14ac:dyDescent="0.35">
      <c r="A1447">
        <v>2005</v>
      </c>
      <c r="B1447">
        <v>6</v>
      </c>
      <c r="C1447">
        <v>16</v>
      </c>
      <c r="F1447" t="s">
        <v>642</v>
      </c>
      <c r="K1447" t="b">
        <v>0</v>
      </c>
      <c r="L1447">
        <v>-124.5817</v>
      </c>
      <c r="M1447">
        <v>46.984999999999999</v>
      </c>
      <c r="N1447">
        <v>0</v>
      </c>
    </row>
    <row r="1448" spans="1:14" x14ac:dyDescent="0.35">
      <c r="A1448">
        <v>2005</v>
      </c>
      <c r="B1448">
        <v>6</v>
      </c>
      <c r="C1448">
        <v>16</v>
      </c>
      <c r="F1448" t="s">
        <v>691</v>
      </c>
      <c r="K1448" t="b">
        <v>0</v>
      </c>
      <c r="L1448">
        <v>-124.685</v>
      </c>
      <c r="M1448">
        <v>46.988329999999998</v>
      </c>
      <c r="N1448">
        <v>0</v>
      </c>
    </row>
    <row r="1449" spans="1:14" x14ac:dyDescent="0.35">
      <c r="A1449">
        <v>2005</v>
      </c>
      <c r="B1449">
        <v>6</v>
      </c>
      <c r="C1449">
        <v>18</v>
      </c>
      <c r="F1449" t="s">
        <v>643</v>
      </c>
      <c r="K1449" t="b">
        <v>0</v>
      </c>
      <c r="L1449">
        <v>-124.19329999999999</v>
      </c>
      <c r="M1449">
        <v>46.681669999999997</v>
      </c>
      <c r="N1449">
        <v>1.123490436</v>
      </c>
    </row>
    <row r="1450" spans="1:14" x14ac:dyDescent="0.35">
      <c r="A1450">
        <v>2005</v>
      </c>
      <c r="B1450">
        <v>6</v>
      </c>
      <c r="C1450">
        <v>18</v>
      </c>
      <c r="F1450" t="s">
        <v>431</v>
      </c>
      <c r="K1450" t="b">
        <v>0</v>
      </c>
      <c r="L1450">
        <v>-124.3</v>
      </c>
      <c r="M1450">
        <v>46.658329999999999</v>
      </c>
      <c r="N1450">
        <v>0</v>
      </c>
    </row>
    <row r="1451" spans="1:14" x14ac:dyDescent="0.35">
      <c r="A1451">
        <v>2005</v>
      </c>
      <c r="B1451">
        <v>6</v>
      </c>
      <c r="C1451">
        <v>18</v>
      </c>
      <c r="F1451" t="s">
        <v>431</v>
      </c>
      <c r="K1451" t="b">
        <v>1</v>
      </c>
      <c r="L1451">
        <v>-124.29170000000001</v>
      </c>
      <c r="M1451">
        <v>46.653329999999997</v>
      </c>
      <c r="N1451">
        <v>0</v>
      </c>
    </row>
    <row r="1452" spans="1:14" x14ac:dyDescent="0.35">
      <c r="A1452">
        <v>2005</v>
      </c>
      <c r="B1452">
        <v>6</v>
      </c>
      <c r="C1452">
        <v>18</v>
      </c>
      <c r="F1452" t="s">
        <v>494</v>
      </c>
      <c r="K1452" t="b">
        <v>0</v>
      </c>
      <c r="L1452">
        <v>-124.3967</v>
      </c>
      <c r="M1452">
        <v>46.656669999999998</v>
      </c>
      <c r="N1452">
        <v>0</v>
      </c>
    </row>
    <row r="1453" spans="1:14" x14ac:dyDescent="0.35">
      <c r="A1453">
        <v>2005</v>
      </c>
      <c r="B1453">
        <v>6</v>
      </c>
      <c r="C1453">
        <v>18</v>
      </c>
      <c r="F1453" t="s">
        <v>693</v>
      </c>
      <c r="K1453" t="b">
        <v>0</v>
      </c>
      <c r="L1453">
        <v>-124.50830000000001</v>
      </c>
      <c r="M1453">
        <v>46.67333</v>
      </c>
      <c r="N1453">
        <v>0</v>
      </c>
    </row>
    <row r="1454" spans="1:14" x14ac:dyDescent="0.35">
      <c r="A1454">
        <v>2005</v>
      </c>
      <c r="B1454">
        <v>6</v>
      </c>
      <c r="C1454">
        <v>18</v>
      </c>
      <c r="F1454" t="s">
        <v>737</v>
      </c>
      <c r="K1454" t="b">
        <v>0</v>
      </c>
      <c r="L1454">
        <v>-124.625</v>
      </c>
      <c r="M1454">
        <v>46.671669999999999</v>
      </c>
      <c r="N1454">
        <v>0</v>
      </c>
    </row>
    <row r="1455" spans="1:14" x14ac:dyDescent="0.35">
      <c r="A1455">
        <v>2005</v>
      </c>
      <c r="B1455">
        <v>6</v>
      </c>
      <c r="C1455">
        <v>19</v>
      </c>
      <c r="F1455" t="s">
        <v>234</v>
      </c>
      <c r="K1455" t="b">
        <v>0</v>
      </c>
      <c r="L1455">
        <v>-124.14</v>
      </c>
      <c r="M1455">
        <v>46.138330000000003</v>
      </c>
      <c r="N1455">
        <v>0</v>
      </c>
    </row>
    <row r="1456" spans="1:14" x14ac:dyDescent="0.35">
      <c r="A1456">
        <v>2005</v>
      </c>
      <c r="B1456">
        <v>6</v>
      </c>
      <c r="C1456">
        <v>19</v>
      </c>
      <c r="F1456" t="s">
        <v>236</v>
      </c>
      <c r="K1456" t="b">
        <v>0</v>
      </c>
      <c r="L1456">
        <v>-124.16330000000001</v>
      </c>
      <c r="M1456">
        <v>46.178330000000003</v>
      </c>
      <c r="N1456">
        <v>0</v>
      </c>
    </row>
    <row r="1457" spans="1:14" x14ac:dyDescent="0.35">
      <c r="A1457">
        <v>2005</v>
      </c>
      <c r="B1457">
        <v>6</v>
      </c>
      <c r="C1457">
        <v>19</v>
      </c>
      <c r="F1457" t="s">
        <v>644</v>
      </c>
      <c r="K1457" t="b">
        <v>0</v>
      </c>
      <c r="L1457">
        <v>-124.215</v>
      </c>
      <c r="M1457">
        <v>46.16</v>
      </c>
      <c r="N1457">
        <v>0</v>
      </c>
    </row>
    <row r="1458" spans="1:14" x14ac:dyDescent="0.35">
      <c r="A1458">
        <v>2005</v>
      </c>
      <c r="B1458">
        <v>6</v>
      </c>
      <c r="C1458">
        <v>19</v>
      </c>
      <c r="F1458" t="s">
        <v>690</v>
      </c>
      <c r="K1458" t="b">
        <v>0</v>
      </c>
      <c r="L1458">
        <v>-124.3383</v>
      </c>
      <c r="M1458">
        <v>46.176670000000001</v>
      </c>
      <c r="N1458">
        <v>0</v>
      </c>
    </row>
    <row r="1459" spans="1:14" x14ac:dyDescent="0.35">
      <c r="A1459">
        <v>2005</v>
      </c>
      <c r="B1459">
        <v>6</v>
      </c>
      <c r="C1459">
        <v>19</v>
      </c>
      <c r="F1459" t="s">
        <v>695</v>
      </c>
      <c r="K1459" t="b">
        <v>0</v>
      </c>
      <c r="L1459">
        <v>-124.4533</v>
      </c>
      <c r="M1459">
        <v>46.168329999999997</v>
      </c>
      <c r="N1459">
        <v>0.53765842200000002</v>
      </c>
    </row>
    <row r="1460" spans="1:14" x14ac:dyDescent="0.35">
      <c r="A1460">
        <v>2005</v>
      </c>
      <c r="B1460">
        <v>6</v>
      </c>
      <c r="C1460">
        <v>19</v>
      </c>
      <c r="F1460" t="s">
        <v>696</v>
      </c>
      <c r="K1460" t="b">
        <v>0</v>
      </c>
      <c r="L1460">
        <v>-124.5483</v>
      </c>
      <c r="M1460">
        <v>46.176670000000001</v>
      </c>
      <c r="N1460">
        <v>0</v>
      </c>
    </row>
    <row r="1461" spans="1:14" x14ac:dyDescent="0.35">
      <c r="A1461">
        <v>2005</v>
      </c>
      <c r="B1461">
        <v>6</v>
      </c>
      <c r="C1461">
        <v>20</v>
      </c>
      <c r="F1461" t="s">
        <v>647</v>
      </c>
      <c r="K1461" t="b">
        <v>0</v>
      </c>
      <c r="L1461">
        <v>-124.095</v>
      </c>
      <c r="M1461">
        <v>45.47</v>
      </c>
      <c r="N1461">
        <v>0</v>
      </c>
    </row>
    <row r="1462" spans="1:14" x14ac:dyDescent="0.35">
      <c r="A1462">
        <v>2005</v>
      </c>
      <c r="B1462">
        <v>6</v>
      </c>
      <c r="C1462">
        <v>20</v>
      </c>
      <c r="F1462" t="s">
        <v>718</v>
      </c>
      <c r="K1462" t="b">
        <v>0</v>
      </c>
      <c r="L1462">
        <v>-124.205</v>
      </c>
      <c r="M1462">
        <v>45.471670000000003</v>
      </c>
      <c r="N1462">
        <v>0</v>
      </c>
    </row>
    <row r="1463" spans="1:14" x14ac:dyDescent="0.35">
      <c r="A1463">
        <v>2005</v>
      </c>
      <c r="B1463">
        <v>6</v>
      </c>
      <c r="C1463">
        <v>20</v>
      </c>
      <c r="F1463" t="s">
        <v>719</v>
      </c>
      <c r="K1463" t="b">
        <v>0</v>
      </c>
      <c r="L1463">
        <v>-124.3267</v>
      </c>
      <c r="M1463">
        <v>45.468330000000002</v>
      </c>
      <c r="N1463">
        <v>0</v>
      </c>
    </row>
    <row r="1464" spans="1:14" x14ac:dyDescent="0.35">
      <c r="A1464">
        <v>2005</v>
      </c>
      <c r="B1464">
        <v>6</v>
      </c>
      <c r="C1464">
        <v>21</v>
      </c>
      <c r="F1464" t="s">
        <v>702</v>
      </c>
      <c r="K1464" t="b">
        <v>0</v>
      </c>
      <c r="L1464">
        <v>-124.0367</v>
      </c>
      <c r="M1464">
        <v>45.07</v>
      </c>
      <c r="N1464">
        <v>0</v>
      </c>
    </row>
    <row r="1465" spans="1:14" x14ac:dyDescent="0.35">
      <c r="A1465">
        <v>2005</v>
      </c>
      <c r="B1465">
        <v>6</v>
      </c>
      <c r="C1465">
        <v>21</v>
      </c>
      <c r="F1465" t="s">
        <v>703</v>
      </c>
      <c r="K1465" t="b">
        <v>0</v>
      </c>
      <c r="L1465">
        <v>-124.07170000000001</v>
      </c>
      <c r="M1465">
        <v>45.066670000000002</v>
      </c>
      <c r="N1465">
        <v>0</v>
      </c>
    </row>
    <row r="1466" spans="1:14" x14ac:dyDescent="0.35">
      <c r="A1466">
        <v>2005</v>
      </c>
      <c r="B1466">
        <v>6</v>
      </c>
      <c r="C1466">
        <v>21</v>
      </c>
      <c r="F1466" t="s">
        <v>704</v>
      </c>
      <c r="K1466" t="b">
        <v>0</v>
      </c>
      <c r="L1466">
        <v>-124.1417</v>
      </c>
      <c r="M1466">
        <v>45.064999999999998</v>
      </c>
      <c r="N1466">
        <v>22.673426559999999</v>
      </c>
    </row>
    <row r="1467" spans="1:14" x14ac:dyDescent="0.35">
      <c r="A1467">
        <v>2005</v>
      </c>
      <c r="B1467">
        <v>6</v>
      </c>
      <c r="C1467">
        <v>21</v>
      </c>
      <c r="F1467" t="s">
        <v>705</v>
      </c>
      <c r="K1467" t="b">
        <v>1</v>
      </c>
      <c r="L1467">
        <v>-124.2317</v>
      </c>
      <c r="M1467">
        <v>45.063330000000001</v>
      </c>
      <c r="N1467">
        <v>0</v>
      </c>
    </row>
    <row r="1468" spans="1:14" x14ac:dyDescent="0.35">
      <c r="A1468">
        <v>2005</v>
      </c>
      <c r="B1468">
        <v>6</v>
      </c>
      <c r="C1468">
        <v>21</v>
      </c>
      <c r="F1468" t="s">
        <v>705</v>
      </c>
      <c r="K1468" t="b">
        <v>0</v>
      </c>
      <c r="L1468">
        <v>-124.2367</v>
      </c>
      <c r="M1468">
        <v>45.058329999999998</v>
      </c>
      <c r="N1468">
        <v>0</v>
      </c>
    </row>
    <row r="1469" spans="1:14" x14ac:dyDescent="0.35">
      <c r="A1469">
        <v>2005</v>
      </c>
      <c r="B1469">
        <v>6</v>
      </c>
      <c r="C1469">
        <v>21</v>
      </c>
      <c r="F1469" t="s">
        <v>706</v>
      </c>
      <c r="K1469" t="b">
        <v>0</v>
      </c>
      <c r="L1469">
        <v>-124.34</v>
      </c>
      <c r="M1469">
        <v>45.061669999999999</v>
      </c>
      <c r="N1469">
        <v>0</v>
      </c>
    </row>
    <row r="1470" spans="1:14" x14ac:dyDescent="0.35">
      <c r="A1470">
        <v>2005</v>
      </c>
      <c r="B1470">
        <v>6</v>
      </c>
      <c r="C1470">
        <v>21</v>
      </c>
      <c r="F1470" t="s">
        <v>707</v>
      </c>
      <c r="K1470" t="b">
        <v>0</v>
      </c>
      <c r="L1470">
        <v>-124.4717</v>
      </c>
      <c r="M1470">
        <v>45.05</v>
      </c>
      <c r="N1470">
        <v>0</v>
      </c>
    </row>
    <row r="1471" spans="1:14" x14ac:dyDescent="0.35">
      <c r="A1471">
        <v>2005</v>
      </c>
      <c r="B1471">
        <v>6</v>
      </c>
      <c r="C1471">
        <v>22</v>
      </c>
      <c r="F1471" t="s">
        <v>30</v>
      </c>
      <c r="K1471" t="b">
        <v>0</v>
      </c>
      <c r="L1471">
        <v>-124.1767</v>
      </c>
      <c r="M1471">
        <v>44.674999999999997</v>
      </c>
      <c r="N1471">
        <v>0.89213044399999997</v>
      </c>
    </row>
    <row r="1472" spans="1:14" x14ac:dyDescent="0.35">
      <c r="A1472">
        <v>2005</v>
      </c>
      <c r="B1472">
        <v>6</v>
      </c>
      <c r="C1472">
        <v>22</v>
      </c>
      <c r="F1472" t="s">
        <v>648</v>
      </c>
      <c r="K1472" t="b">
        <v>0</v>
      </c>
      <c r="L1472">
        <v>-124.29170000000001</v>
      </c>
      <c r="M1472">
        <v>44.655000000000001</v>
      </c>
      <c r="N1472">
        <v>3.2100627400000001</v>
      </c>
    </row>
    <row r="1473" spans="1:14" x14ac:dyDescent="0.35">
      <c r="A1473">
        <v>2005</v>
      </c>
      <c r="B1473">
        <v>6</v>
      </c>
      <c r="C1473">
        <v>22</v>
      </c>
      <c r="F1473" t="s">
        <v>714</v>
      </c>
      <c r="K1473" t="b">
        <v>0</v>
      </c>
      <c r="L1473">
        <v>-124.41</v>
      </c>
      <c r="M1473">
        <v>44.655000000000001</v>
      </c>
      <c r="N1473">
        <v>0</v>
      </c>
    </row>
    <row r="1474" spans="1:14" x14ac:dyDescent="0.35">
      <c r="A1474">
        <v>2005</v>
      </c>
      <c r="B1474">
        <v>6</v>
      </c>
      <c r="C1474">
        <v>22</v>
      </c>
      <c r="F1474" t="s">
        <v>715</v>
      </c>
      <c r="K1474" t="b">
        <v>0</v>
      </c>
      <c r="L1474">
        <v>-124.5117</v>
      </c>
      <c r="M1474">
        <v>44.67333</v>
      </c>
      <c r="N1474">
        <v>0</v>
      </c>
    </row>
    <row r="1475" spans="1:14" x14ac:dyDescent="0.35">
      <c r="A1475">
        <v>2005</v>
      </c>
      <c r="B1475">
        <v>8</v>
      </c>
      <c r="C1475">
        <v>21</v>
      </c>
      <c r="F1475" t="s">
        <v>252</v>
      </c>
      <c r="K1475" t="b">
        <v>0</v>
      </c>
      <c r="L1475">
        <v>-124.313</v>
      </c>
      <c r="M1475">
        <v>46.981670000000001</v>
      </c>
      <c r="N1475">
        <v>0.29559405100000002</v>
      </c>
    </row>
    <row r="1476" spans="1:14" x14ac:dyDescent="0.35">
      <c r="A1476">
        <v>2005</v>
      </c>
      <c r="B1476">
        <v>8</v>
      </c>
      <c r="C1476">
        <v>21</v>
      </c>
      <c r="F1476" t="s">
        <v>231</v>
      </c>
      <c r="K1476" t="b">
        <v>0</v>
      </c>
      <c r="L1476">
        <v>-124.4235</v>
      </c>
      <c r="M1476">
        <v>47.011499999999998</v>
      </c>
      <c r="N1476">
        <v>1.1041389399999999</v>
      </c>
    </row>
    <row r="1477" spans="1:14" x14ac:dyDescent="0.35">
      <c r="A1477">
        <v>2005</v>
      </c>
      <c r="B1477">
        <v>8</v>
      </c>
      <c r="C1477">
        <v>21</v>
      </c>
      <c r="F1477" t="s">
        <v>642</v>
      </c>
      <c r="K1477" t="b">
        <v>0</v>
      </c>
      <c r="L1477">
        <v>-124.56829999999999</v>
      </c>
      <c r="M1477">
        <v>47.009169999999997</v>
      </c>
      <c r="N1477">
        <v>0</v>
      </c>
    </row>
    <row r="1478" spans="1:14" x14ac:dyDescent="0.35">
      <c r="A1478">
        <v>2005</v>
      </c>
      <c r="B1478">
        <v>8</v>
      </c>
      <c r="C1478">
        <v>21</v>
      </c>
      <c r="F1478" t="s">
        <v>691</v>
      </c>
      <c r="K1478" t="b">
        <v>0</v>
      </c>
      <c r="L1478">
        <v>-124.7022</v>
      </c>
      <c r="M1478">
        <v>47.012830000000001</v>
      </c>
      <c r="N1478">
        <v>0</v>
      </c>
    </row>
    <row r="1479" spans="1:14" x14ac:dyDescent="0.35">
      <c r="A1479">
        <v>2005</v>
      </c>
      <c r="B1479">
        <v>8</v>
      </c>
      <c r="C1479">
        <v>21</v>
      </c>
      <c r="F1479" t="s">
        <v>692</v>
      </c>
      <c r="K1479" t="b">
        <v>0</v>
      </c>
      <c r="L1479">
        <v>-124.8188</v>
      </c>
      <c r="M1479">
        <v>47.014000000000003</v>
      </c>
      <c r="N1479">
        <v>0</v>
      </c>
    </row>
    <row r="1480" spans="1:14" x14ac:dyDescent="0.35">
      <c r="A1480">
        <v>2005</v>
      </c>
      <c r="B1480">
        <v>8</v>
      </c>
      <c r="C1480">
        <v>22</v>
      </c>
      <c r="F1480" t="s">
        <v>643</v>
      </c>
      <c r="K1480" t="b">
        <v>0</v>
      </c>
      <c r="L1480">
        <v>-124.1835</v>
      </c>
      <c r="M1480">
        <v>46.680329999999998</v>
      </c>
      <c r="N1480">
        <v>0</v>
      </c>
    </row>
    <row r="1481" spans="1:14" x14ac:dyDescent="0.35">
      <c r="A1481">
        <v>2005</v>
      </c>
      <c r="B1481">
        <v>8</v>
      </c>
      <c r="C1481">
        <v>22</v>
      </c>
      <c r="F1481" t="s">
        <v>431</v>
      </c>
      <c r="K1481" t="b">
        <v>0</v>
      </c>
      <c r="L1481">
        <v>-124.29179999999999</v>
      </c>
      <c r="M1481">
        <v>46.664499999999997</v>
      </c>
      <c r="N1481">
        <v>0</v>
      </c>
    </row>
    <row r="1482" spans="1:14" x14ac:dyDescent="0.35">
      <c r="A1482">
        <v>2005</v>
      </c>
      <c r="B1482">
        <v>8</v>
      </c>
      <c r="C1482">
        <v>22</v>
      </c>
      <c r="F1482" t="s">
        <v>494</v>
      </c>
      <c r="K1482" t="b">
        <v>0</v>
      </c>
      <c r="L1482">
        <v>-124.3993</v>
      </c>
      <c r="M1482">
        <v>46.6845</v>
      </c>
      <c r="N1482">
        <v>0</v>
      </c>
    </row>
    <row r="1483" spans="1:14" x14ac:dyDescent="0.35">
      <c r="A1483">
        <v>2005</v>
      </c>
      <c r="B1483">
        <v>8</v>
      </c>
      <c r="C1483">
        <v>22</v>
      </c>
      <c r="F1483" t="s">
        <v>693</v>
      </c>
      <c r="K1483" t="b">
        <v>0</v>
      </c>
      <c r="L1483">
        <v>-124.50369999999999</v>
      </c>
      <c r="M1483">
        <v>46.660170000000001</v>
      </c>
      <c r="N1483">
        <v>0</v>
      </c>
    </row>
    <row r="1484" spans="1:14" x14ac:dyDescent="0.35">
      <c r="A1484">
        <v>2005</v>
      </c>
      <c r="B1484">
        <v>8</v>
      </c>
      <c r="C1484">
        <v>22</v>
      </c>
      <c r="F1484" t="s">
        <v>737</v>
      </c>
      <c r="K1484" t="b">
        <v>0</v>
      </c>
      <c r="L1484">
        <v>-124.6095</v>
      </c>
      <c r="M1484">
        <v>46.680999999999997</v>
      </c>
      <c r="N1484">
        <v>0</v>
      </c>
    </row>
    <row r="1485" spans="1:14" x14ac:dyDescent="0.35">
      <c r="A1485">
        <v>2005</v>
      </c>
      <c r="B1485">
        <v>8</v>
      </c>
      <c r="C1485">
        <v>23</v>
      </c>
      <c r="F1485" t="s">
        <v>234</v>
      </c>
      <c r="K1485" t="b">
        <v>0</v>
      </c>
      <c r="L1485">
        <v>-124.07980000000001</v>
      </c>
      <c r="M1485">
        <v>46.174500000000002</v>
      </c>
      <c r="N1485">
        <v>0</v>
      </c>
    </row>
    <row r="1486" spans="1:14" x14ac:dyDescent="0.35">
      <c r="A1486">
        <v>2005</v>
      </c>
      <c r="B1486">
        <v>8</v>
      </c>
      <c r="C1486">
        <v>23</v>
      </c>
      <c r="F1486" t="s">
        <v>236</v>
      </c>
      <c r="K1486" t="b">
        <v>0</v>
      </c>
      <c r="L1486">
        <v>-124.16030000000001</v>
      </c>
      <c r="M1486">
        <v>46.166829999999997</v>
      </c>
      <c r="N1486">
        <v>0</v>
      </c>
    </row>
    <row r="1487" spans="1:14" x14ac:dyDescent="0.35">
      <c r="A1487">
        <v>2005</v>
      </c>
      <c r="B1487">
        <v>8</v>
      </c>
      <c r="C1487">
        <v>23</v>
      </c>
      <c r="F1487" t="s">
        <v>644</v>
      </c>
      <c r="K1487" t="b">
        <v>0</v>
      </c>
      <c r="L1487">
        <v>-124.2227</v>
      </c>
      <c r="M1487">
        <v>46.177329999999998</v>
      </c>
      <c r="N1487">
        <v>0</v>
      </c>
    </row>
    <row r="1488" spans="1:14" x14ac:dyDescent="0.35">
      <c r="A1488">
        <v>2005</v>
      </c>
      <c r="B1488">
        <v>8</v>
      </c>
      <c r="C1488">
        <v>23</v>
      </c>
      <c r="F1488" t="s">
        <v>690</v>
      </c>
      <c r="K1488" t="b">
        <v>0</v>
      </c>
      <c r="L1488">
        <v>-124.3365</v>
      </c>
      <c r="M1488">
        <v>46.174669999999999</v>
      </c>
      <c r="N1488">
        <v>0</v>
      </c>
    </row>
    <row r="1489" spans="1:14" x14ac:dyDescent="0.35">
      <c r="A1489">
        <v>2005</v>
      </c>
      <c r="B1489">
        <v>8</v>
      </c>
      <c r="C1489">
        <v>23</v>
      </c>
      <c r="F1489" t="s">
        <v>695</v>
      </c>
      <c r="K1489" t="b">
        <v>0</v>
      </c>
      <c r="L1489">
        <v>-124.44799999999999</v>
      </c>
      <c r="M1489">
        <v>46.17633</v>
      </c>
      <c r="N1489">
        <v>0</v>
      </c>
    </row>
    <row r="1490" spans="1:14" x14ac:dyDescent="0.35">
      <c r="A1490">
        <v>2005</v>
      </c>
      <c r="B1490">
        <v>8</v>
      </c>
      <c r="C1490">
        <v>24</v>
      </c>
      <c r="F1490" t="s">
        <v>644</v>
      </c>
      <c r="K1490" t="b">
        <v>0</v>
      </c>
      <c r="L1490">
        <v>-124.2187</v>
      </c>
      <c r="M1490">
        <v>46.157829999999997</v>
      </c>
      <c r="N1490">
        <v>0</v>
      </c>
    </row>
    <row r="1491" spans="1:14" x14ac:dyDescent="0.35">
      <c r="A1491">
        <v>2005</v>
      </c>
      <c r="B1491">
        <v>8</v>
      </c>
      <c r="C1491">
        <v>24</v>
      </c>
      <c r="F1491" t="s">
        <v>696</v>
      </c>
      <c r="K1491" t="b">
        <v>0</v>
      </c>
      <c r="L1491">
        <v>-124.5528</v>
      </c>
      <c r="M1491">
        <v>46.17333</v>
      </c>
      <c r="N1491">
        <v>0</v>
      </c>
    </row>
    <row r="1492" spans="1:14" x14ac:dyDescent="0.35">
      <c r="A1492">
        <v>2005</v>
      </c>
      <c r="B1492">
        <v>8</v>
      </c>
      <c r="C1492">
        <v>24</v>
      </c>
      <c r="F1492" t="s">
        <v>725</v>
      </c>
      <c r="K1492" t="b">
        <v>0</v>
      </c>
      <c r="L1492">
        <v>-124.6695</v>
      </c>
      <c r="M1492">
        <v>46.176169999999999</v>
      </c>
      <c r="N1492">
        <v>0</v>
      </c>
    </row>
    <row r="1493" spans="1:14" x14ac:dyDescent="0.35">
      <c r="A1493">
        <v>2005</v>
      </c>
      <c r="B1493">
        <v>8</v>
      </c>
      <c r="C1493">
        <v>24</v>
      </c>
      <c r="F1493" t="s">
        <v>735</v>
      </c>
      <c r="K1493" t="b">
        <v>0</v>
      </c>
      <c r="L1493">
        <v>-124.7925</v>
      </c>
      <c r="M1493">
        <v>46.180669999999999</v>
      </c>
      <c r="N1493">
        <v>0</v>
      </c>
    </row>
    <row r="1494" spans="1:14" x14ac:dyDescent="0.35">
      <c r="A1494">
        <v>2005</v>
      </c>
      <c r="B1494">
        <v>8</v>
      </c>
      <c r="C1494">
        <v>25</v>
      </c>
      <c r="F1494" t="s">
        <v>645</v>
      </c>
      <c r="K1494" t="b">
        <v>0</v>
      </c>
      <c r="L1494">
        <v>-124.0198</v>
      </c>
      <c r="M1494">
        <v>45.511330000000001</v>
      </c>
      <c r="N1494">
        <v>0</v>
      </c>
    </row>
    <row r="1495" spans="1:14" x14ac:dyDescent="0.35">
      <c r="A1495">
        <v>2005</v>
      </c>
      <c r="B1495">
        <v>8</v>
      </c>
      <c r="C1495">
        <v>25</v>
      </c>
      <c r="F1495" t="s">
        <v>647</v>
      </c>
      <c r="K1495" t="b">
        <v>0</v>
      </c>
      <c r="L1495">
        <v>-124.0943</v>
      </c>
      <c r="M1495">
        <v>45.501829999999998</v>
      </c>
      <c r="N1495">
        <v>4.2320235559999997</v>
      </c>
    </row>
    <row r="1496" spans="1:14" x14ac:dyDescent="0.35">
      <c r="A1496">
        <v>2005</v>
      </c>
      <c r="B1496">
        <v>8</v>
      </c>
      <c r="C1496">
        <v>25</v>
      </c>
      <c r="F1496" t="s">
        <v>718</v>
      </c>
      <c r="K1496" t="b">
        <v>0</v>
      </c>
      <c r="L1496">
        <v>-124.2152</v>
      </c>
      <c r="M1496">
        <v>45.495330000000003</v>
      </c>
      <c r="N1496">
        <v>6.0188243239999997</v>
      </c>
    </row>
    <row r="1497" spans="1:14" x14ac:dyDescent="0.35">
      <c r="A1497">
        <v>2005</v>
      </c>
      <c r="B1497">
        <v>8</v>
      </c>
      <c r="C1497">
        <v>25</v>
      </c>
      <c r="F1497" t="s">
        <v>719</v>
      </c>
      <c r="K1497" t="b">
        <v>0</v>
      </c>
      <c r="L1497">
        <v>-124.3257</v>
      </c>
      <c r="M1497">
        <v>45.493499999999997</v>
      </c>
      <c r="N1497">
        <v>0</v>
      </c>
    </row>
    <row r="1498" spans="1:14" x14ac:dyDescent="0.35">
      <c r="A1498">
        <v>2005</v>
      </c>
      <c r="B1498">
        <v>8</v>
      </c>
      <c r="C1498">
        <v>26</v>
      </c>
      <c r="F1498" t="s">
        <v>238</v>
      </c>
      <c r="K1498" t="b">
        <v>0</v>
      </c>
      <c r="L1498">
        <v>-124.1298</v>
      </c>
      <c r="M1498">
        <v>44.681669999999997</v>
      </c>
      <c r="N1498">
        <v>0</v>
      </c>
    </row>
    <row r="1499" spans="1:14" x14ac:dyDescent="0.35">
      <c r="A1499">
        <v>2005</v>
      </c>
      <c r="B1499">
        <v>8</v>
      </c>
      <c r="C1499">
        <v>26</v>
      </c>
      <c r="F1499" t="s">
        <v>30</v>
      </c>
      <c r="K1499" t="b">
        <v>0</v>
      </c>
      <c r="L1499">
        <v>-124.1767</v>
      </c>
      <c r="M1499">
        <v>44.6995</v>
      </c>
      <c r="N1499">
        <v>0.35849466099999999</v>
      </c>
    </row>
    <row r="1500" spans="1:14" x14ac:dyDescent="0.35">
      <c r="A1500">
        <v>2005</v>
      </c>
      <c r="B1500">
        <v>8</v>
      </c>
      <c r="C1500">
        <v>26</v>
      </c>
      <c r="F1500" t="s">
        <v>648</v>
      </c>
      <c r="K1500" t="b">
        <v>0</v>
      </c>
      <c r="L1500">
        <v>-124.2903</v>
      </c>
      <c r="M1500">
        <v>44.685000000000002</v>
      </c>
      <c r="N1500">
        <v>0</v>
      </c>
    </row>
    <row r="1501" spans="1:14" x14ac:dyDescent="0.35">
      <c r="A1501">
        <v>2005</v>
      </c>
      <c r="B1501">
        <v>8</v>
      </c>
      <c r="C1501">
        <v>26</v>
      </c>
      <c r="F1501" t="s">
        <v>714</v>
      </c>
      <c r="K1501" t="b">
        <v>0</v>
      </c>
      <c r="L1501">
        <v>-124.4143</v>
      </c>
      <c r="M1501">
        <v>44.6905</v>
      </c>
      <c r="N1501">
        <v>70.507770429999994</v>
      </c>
    </row>
    <row r="1502" spans="1:14" x14ac:dyDescent="0.35">
      <c r="A1502">
        <v>2005</v>
      </c>
      <c r="B1502">
        <v>8</v>
      </c>
      <c r="C1502">
        <v>26</v>
      </c>
      <c r="F1502" t="s">
        <v>715</v>
      </c>
      <c r="K1502" t="b">
        <v>0</v>
      </c>
      <c r="L1502">
        <v>-124.52379999999999</v>
      </c>
      <c r="M1502">
        <v>44.668170000000003</v>
      </c>
      <c r="N1502">
        <v>0</v>
      </c>
    </row>
    <row r="1503" spans="1:14" x14ac:dyDescent="0.35">
      <c r="A1503">
        <v>2005</v>
      </c>
      <c r="B1503">
        <v>8</v>
      </c>
      <c r="C1503">
        <v>27</v>
      </c>
      <c r="F1503" t="s">
        <v>702</v>
      </c>
      <c r="K1503" t="b">
        <v>0</v>
      </c>
      <c r="L1503">
        <v>-124.036</v>
      </c>
      <c r="M1503">
        <v>45.05733</v>
      </c>
      <c r="N1503">
        <v>0.274802412</v>
      </c>
    </row>
    <row r="1504" spans="1:14" x14ac:dyDescent="0.35">
      <c r="A1504">
        <v>2005</v>
      </c>
      <c r="B1504">
        <v>8</v>
      </c>
      <c r="C1504">
        <v>27</v>
      </c>
      <c r="F1504" t="s">
        <v>704</v>
      </c>
      <c r="K1504" t="b">
        <v>0</v>
      </c>
      <c r="L1504">
        <v>-124.1317</v>
      </c>
      <c r="M1504">
        <v>45.058669999999999</v>
      </c>
      <c r="N1504">
        <v>0</v>
      </c>
    </row>
    <row r="1505" spans="1:14" x14ac:dyDescent="0.35">
      <c r="A1505">
        <v>2005</v>
      </c>
      <c r="B1505">
        <v>8</v>
      </c>
      <c r="C1505">
        <v>27</v>
      </c>
      <c r="F1505" t="s">
        <v>705</v>
      </c>
      <c r="K1505" t="b">
        <v>0</v>
      </c>
      <c r="L1505">
        <v>-124.2298</v>
      </c>
      <c r="M1505">
        <v>45.045499999999997</v>
      </c>
      <c r="N1505">
        <v>1.0188295730000001</v>
      </c>
    </row>
    <row r="1506" spans="1:14" x14ac:dyDescent="0.35">
      <c r="A1506">
        <v>2005</v>
      </c>
      <c r="B1506">
        <v>9</v>
      </c>
      <c r="C1506">
        <v>21</v>
      </c>
      <c r="F1506" t="s">
        <v>30</v>
      </c>
      <c r="K1506" t="b">
        <v>0</v>
      </c>
      <c r="L1506">
        <v>-124.1772</v>
      </c>
      <c r="M1506">
        <v>44.640340000000002</v>
      </c>
      <c r="N1506">
        <v>0</v>
      </c>
    </row>
    <row r="1507" spans="1:14" x14ac:dyDescent="0.35">
      <c r="A1507">
        <v>2005</v>
      </c>
      <c r="B1507">
        <v>9</v>
      </c>
      <c r="C1507">
        <v>21</v>
      </c>
      <c r="F1507" t="s">
        <v>648</v>
      </c>
      <c r="K1507" t="b">
        <v>0</v>
      </c>
      <c r="L1507">
        <v>-124.28700000000001</v>
      </c>
      <c r="M1507">
        <v>44.668329999999997</v>
      </c>
      <c r="N1507">
        <v>7.4670974049999996</v>
      </c>
    </row>
    <row r="1508" spans="1:14" x14ac:dyDescent="0.35">
      <c r="A1508">
        <v>2005</v>
      </c>
      <c r="B1508">
        <v>9</v>
      </c>
      <c r="C1508">
        <v>21</v>
      </c>
      <c r="F1508" t="s">
        <v>714</v>
      </c>
      <c r="K1508" t="b">
        <v>0</v>
      </c>
      <c r="L1508">
        <v>-124.4045</v>
      </c>
      <c r="M1508">
        <v>44.674329999999998</v>
      </c>
      <c r="N1508">
        <v>0</v>
      </c>
    </row>
    <row r="1509" spans="1:14" x14ac:dyDescent="0.35">
      <c r="A1509">
        <v>2005</v>
      </c>
      <c r="B1509">
        <v>9</v>
      </c>
      <c r="C1509">
        <v>21</v>
      </c>
      <c r="F1509" t="s">
        <v>715</v>
      </c>
      <c r="K1509" t="b">
        <v>0</v>
      </c>
      <c r="L1509">
        <v>-124.5222</v>
      </c>
      <c r="M1509">
        <v>44.6755</v>
      </c>
      <c r="N1509">
        <v>0</v>
      </c>
    </row>
    <row r="1510" spans="1:14" x14ac:dyDescent="0.35">
      <c r="A1510">
        <v>2005</v>
      </c>
      <c r="B1510">
        <v>9</v>
      </c>
      <c r="C1510">
        <v>21</v>
      </c>
      <c r="F1510" t="s">
        <v>716</v>
      </c>
      <c r="K1510" t="b">
        <v>0</v>
      </c>
      <c r="L1510">
        <v>-124.6382</v>
      </c>
      <c r="M1510">
        <v>44.677669999999999</v>
      </c>
      <c r="N1510">
        <v>0</v>
      </c>
    </row>
    <row r="1511" spans="1:14" x14ac:dyDescent="0.35">
      <c r="A1511">
        <v>2005</v>
      </c>
      <c r="B1511">
        <v>9</v>
      </c>
      <c r="C1511">
        <v>22</v>
      </c>
      <c r="F1511" t="s">
        <v>702</v>
      </c>
      <c r="K1511" t="b">
        <v>0</v>
      </c>
      <c r="L1511">
        <v>-124.03400000000001</v>
      </c>
      <c r="M1511">
        <v>45.063000000000002</v>
      </c>
      <c r="N1511">
        <v>0</v>
      </c>
    </row>
    <row r="1512" spans="1:14" x14ac:dyDescent="0.35">
      <c r="A1512">
        <v>2005</v>
      </c>
      <c r="B1512">
        <v>9</v>
      </c>
      <c r="C1512">
        <v>22</v>
      </c>
      <c r="F1512" t="s">
        <v>703</v>
      </c>
      <c r="K1512" t="b">
        <v>0</v>
      </c>
      <c r="L1512">
        <v>-124.0742</v>
      </c>
      <c r="M1512">
        <v>45.064830000000001</v>
      </c>
      <c r="N1512">
        <v>0</v>
      </c>
    </row>
    <row r="1513" spans="1:14" x14ac:dyDescent="0.35">
      <c r="A1513">
        <v>2005</v>
      </c>
      <c r="B1513">
        <v>9</v>
      </c>
      <c r="C1513">
        <v>22</v>
      </c>
      <c r="F1513" t="s">
        <v>704</v>
      </c>
      <c r="K1513" t="b">
        <v>0</v>
      </c>
      <c r="L1513">
        <v>-124.1327</v>
      </c>
      <c r="M1513">
        <v>45.06317</v>
      </c>
      <c r="N1513">
        <v>3.2049328849999998</v>
      </c>
    </row>
    <row r="1514" spans="1:14" x14ac:dyDescent="0.35">
      <c r="A1514">
        <v>2005</v>
      </c>
      <c r="B1514">
        <v>9</v>
      </c>
      <c r="C1514">
        <v>22</v>
      </c>
      <c r="F1514" t="s">
        <v>705</v>
      </c>
      <c r="K1514" t="b">
        <v>0</v>
      </c>
      <c r="L1514">
        <v>-124.23350000000001</v>
      </c>
      <c r="M1514">
        <v>45.063330000000001</v>
      </c>
      <c r="N1514">
        <v>0</v>
      </c>
    </row>
    <row r="1515" spans="1:14" x14ac:dyDescent="0.35">
      <c r="A1515">
        <v>2005</v>
      </c>
      <c r="B1515">
        <v>9</v>
      </c>
      <c r="C1515">
        <v>22</v>
      </c>
      <c r="F1515" t="s">
        <v>706</v>
      </c>
      <c r="K1515" t="b">
        <v>0</v>
      </c>
      <c r="L1515">
        <v>-124.3443</v>
      </c>
      <c r="M1515">
        <v>45.064999999999998</v>
      </c>
      <c r="N1515">
        <v>0</v>
      </c>
    </row>
    <row r="1516" spans="1:14" x14ac:dyDescent="0.35">
      <c r="A1516">
        <v>2005</v>
      </c>
      <c r="B1516">
        <v>9</v>
      </c>
      <c r="C1516">
        <v>22</v>
      </c>
      <c r="F1516" t="s">
        <v>707</v>
      </c>
      <c r="K1516" t="b">
        <v>0</v>
      </c>
      <c r="L1516">
        <v>-124.4605</v>
      </c>
      <c r="M1516">
        <v>45.064</v>
      </c>
      <c r="N1516">
        <v>0</v>
      </c>
    </row>
    <row r="1517" spans="1:14" x14ac:dyDescent="0.35">
      <c r="A1517">
        <v>2005</v>
      </c>
      <c r="B1517">
        <v>9</v>
      </c>
      <c r="C1517">
        <v>23</v>
      </c>
      <c r="F1517" t="s">
        <v>645</v>
      </c>
      <c r="K1517" t="b">
        <v>0</v>
      </c>
      <c r="L1517">
        <v>-124.0067</v>
      </c>
      <c r="M1517">
        <v>45.496499999999997</v>
      </c>
      <c r="N1517">
        <v>0</v>
      </c>
    </row>
    <row r="1518" spans="1:14" x14ac:dyDescent="0.35">
      <c r="A1518">
        <v>2005</v>
      </c>
      <c r="B1518">
        <v>9</v>
      </c>
      <c r="C1518">
        <v>23</v>
      </c>
      <c r="F1518" t="s">
        <v>646</v>
      </c>
      <c r="K1518" t="b">
        <v>0</v>
      </c>
      <c r="L1518">
        <v>-124.0368</v>
      </c>
      <c r="M1518">
        <v>45.495330000000003</v>
      </c>
      <c r="N1518">
        <v>0</v>
      </c>
    </row>
    <row r="1519" spans="1:14" x14ac:dyDescent="0.35">
      <c r="A1519">
        <v>2005</v>
      </c>
      <c r="B1519">
        <v>9</v>
      </c>
      <c r="C1519">
        <v>23</v>
      </c>
      <c r="F1519" t="s">
        <v>647</v>
      </c>
      <c r="K1519" t="b">
        <v>0</v>
      </c>
      <c r="L1519">
        <v>-124.09050000000001</v>
      </c>
      <c r="M1519">
        <v>45.492669999999997</v>
      </c>
      <c r="N1519">
        <v>0</v>
      </c>
    </row>
    <row r="1520" spans="1:14" x14ac:dyDescent="0.35">
      <c r="A1520">
        <v>2005</v>
      </c>
      <c r="B1520">
        <v>9</v>
      </c>
      <c r="C1520">
        <v>23</v>
      </c>
      <c r="F1520" t="s">
        <v>718</v>
      </c>
      <c r="K1520" t="b">
        <v>0</v>
      </c>
      <c r="L1520">
        <v>-124.20820000000001</v>
      </c>
      <c r="M1520">
        <v>45.498330000000003</v>
      </c>
      <c r="N1520">
        <v>0</v>
      </c>
    </row>
    <row r="1521" spans="1:14" x14ac:dyDescent="0.35">
      <c r="A1521">
        <v>2005</v>
      </c>
      <c r="B1521">
        <v>9</v>
      </c>
      <c r="C1521">
        <v>23</v>
      </c>
      <c r="F1521" t="s">
        <v>719</v>
      </c>
      <c r="K1521" t="b">
        <v>0</v>
      </c>
      <c r="L1521">
        <v>-124.327</v>
      </c>
      <c r="M1521">
        <v>45.499830000000003</v>
      </c>
      <c r="N1521">
        <v>0</v>
      </c>
    </row>
    <row r="1522" spans="1:14" x14ac:dyDescent="0.35">
      <c r="A1522">
        <v>2005</v>
      </c>
      <c r="B1522">
        <v>9</v>
      </c>
      <c r="C1522">
        <v>24</v>
      </c>
      <c r="F1522" t="s">
        <v>234</v>
      </c>
      <c r="K1522" t="b">
        <v>0</v>
      </c>
      <c r="L1522">
        <v>-124.0767</v>
      </c>
      <c r="M1522">
        <v>46.1785</v>
      </c>
      <c r="N1522">
        <v>0</v>
      </c>
    </row>
    <row r="1523" spans="1:14" x14ac:dyDescent="0.35">
      <c r="A1523">
        <v>2005</v>
      </c>
      <c r="B1523">
        <v>9</v>
      </c>
      <c r="C1523">
        <v>24</v>
      </c>
      <c r="F1523" t="s">
        <v>236</v>
      </c>
      <c r="K1523" t="b">
        <v>0</v>
      </c>
      <c r="L1523">
        <v>-124.15819999999999</v>
      </c>
      <c r="M1523">
        <v>46.17933</v>
      </c>
      <c r="N1523">
        <v>0</v>
      </c>
    </row>
    <row r="1524" spans="1:14" x14ac:dyDescent="0.35">
      <c r="A1524">
        <v>2005</v>
      </c>
      <c r="B1524">
        <v>9</v>
      </c>
      <c r="C1524">
        <v>24</v>
      </c>
      <c r="F1524" t="s">
        <v>644</v>
      </c>
      <c r="K1524" t="b">
        <v>0</v>
      </c>
      <c r="L1524">
        <v>-124.21769999999999</v>
      </c>
      <c r="M1524">
        <v>46.175170000000001</v>
      </c>
      <c r="N1524">
        <v>0.86892688699999998</v>
      </c>
    </row>
    <row r="1525" spans="1:14" x14ac:dyDescent="0.35">
      <c r="A1525">
        <v>2005</v>
      </c>
      <c r="B1525">
        <v>9</v>
      </c>
      <c r="C1525">
        <v>24</v>
      </c>
      <c r="F1525" t="s">
        <v>690</v>
      </c>
      <c r="K1525" t="b">
        <v>0</v>
      </c>
      <c r="L1525">
        <v>-124.3322</v>
      </c>
      <c r="M1525">
        <v>46.180329999999998</v>
      </c>
      <c r="N1525">
        <v>0.59208565599999996</v>
      </c>
    </row>
    <row r="1526" spans="1:14" x14ac:dyDescent="0.35">
      <c r="A1526">
        <v>2005</v>
      </c>
      <c r="B1526">
        <v>9</v>
      </c>
      <c r="C1526">
        <v>24</v>
      </c>
      <c r="F1526" t="s">
        <v>695</v>
      </c>
      <c r="K1526" t="b">
        <v>0</v>
      </c>
      <c r="L1526">
        <v>-124.45099999999999</v>
      </c>
      <c r="M1526">
        <v>46.181330000000003</v>
      </c>
      <c r="N1526">
        <v>0</v>
      </c>
    </row>
    <row r="1527" spans="1:14" x14ac:dyDescent="0.35">
      <c r="A1527">
        <v>2005</v>
      </c>
      <c r="B1527">
        <v>9</v>
      </c>
      <c r="C1527">
        <v>24</v>
      </c>
      <c r="F1527" t="s">
        <v>696</v>
      </c>
      <c r="K1527" t="b">
        <v>0</v>
      </c>
      <c r="L1527">
        <v>-124.5573</v>
      </c>
      <c r="M1527">
        <v>46.18233</v>
      </c>
      <c r="N1527">
        <v>0</v>
      </c>
    </row>
    <row r="1528" spans="1:14" x14ac:dyDescent="0.35">
      <c r="A1528">
        <v>2005</v>
      </c>
      <c r="B1528">
        <v>9</v>
      </c>
      <c r="C1528">
        <v>25</v>
      </c>
      <c r="F1528" t="s">
        <v>643</v>
      </c>
      <c r="K1528" t="b">
        <v>0</v>
      </c>
      <c r="L1528">
        <v>-124.18300000000001</v>
      </c>
      <c r="M1528">
        <v>46.683329999999998</v>
      </c>
      <c r="N1528">
        <v>0</v>
      </c>
    </row>
    <row r="1529" spans="1:14" x14ac:dyDescent="0.35">
      <c r="A1529">
        <v>2005</v>
      </c>
      <c r="B1529">
        <v>9</v>
      </c>
      <c r="C1529">
        <v>25</v>
      </c>
      <c r="F1529" t="s">
        <v>431</v>
      </c>
      <c r="K1529" t="b">
        <v>0</v>
      </c>
      <c r="L1529">
        <v>-124.29170000000001</v>
      </c>
      <c r="M1529">
        <v>46.679670000000002</v>
      </c>
      <c r="N1529">
        <v>40.758123189999999</v>
      </c>
    </row>
    <row r="1530" spans="1:14" x14ac:dyDescent="0.35">
      <c r="A1530">
        <v>2005</v>
      </c>
      <c r="B1530">
        <v>9</v>
      </c>
      <c r="C1530">
        <v>25</v>
      </c>
      <c r="F1530" t="s">
        <v>494</v>
      </c>
      <c r="K1530" t="b">
        <v>0</v>
      </c>
      <c r="L1530">
        <v>-124.4007</v>
      </c>
      <c r="M1530">
        <v>46.681669999999997</v>
      </c>
      <c r="N1530">
        <v>0</v>
      </c>
    </row>
    <row r="1531" spans="1:14" x14ac:dyDescent="0.35">
      <c r="A1531">
        <v>2005</v>
      </c>
      <c r="B1531">
        <v>9</v>
      </c>
      <c r="C1531">
        <v>25</v>
      </c>
      <c r="F1531" t="s">
        <v>693</v>
      </c>
      <c r="K1531" t="b">
        <v>0</v>
      </c>
      <c r="L1531">
        <v>-124.50879999999999</v>
      </c>
      <c r="M1531">
        <v>46.68233</v>
      </c>
      <c r="N1531">
        <v>0</v>
      </c>
    </row>
    <row r="1532" spans="1:14" x14ac:dyDescent="0.35">
      <c r="A1532">
        <v>2005</v>
      </c>
      <c r="B1532">
        <v>9</v>
      </c>
      <c r="C1532">
        <v>25</v>
      </c>
      <c r="F1532" t="s">
        <v>737</v>
      </c>
      <c r="K1532" t="b">
        <v>0</v>
      </c>
      <c r="L1532">
        <v>-124.607</v>
      </c>
      <c r="M1532">
        <v>46.683</v>
      </c>
      <c r="N1532">
        <v>0</v>
      </c>
    </row>
    <row r="1533" spans="1:14" x14ac:dyDescent="0.35">
      <c r="A1533">
        <v>2005</v>
      </c>
      <c r="B1533">
        <v>9</v>
      </c>
      <c r="C1533">
        <v>25</v>
      </c>
      <c r="F1533" t="s">
        <v>694</v>
      </c>
      <c r="K1533" t="b">
        <v>0</v>
      </c>
      <c r="L1533">
        <v>-124.78230000000001</v>
      </c>
      <c r="M1533">
        <v>46.685169999999999</v>
      </c>
      <c r="N1533">
        <v>0</v>
      </c>
    </row>
    <row r="1534" spans="1:14" x14ac:dyDescent="0.35">
      <c r="A1534">
        <v>2005</v>
      </c>
      <c r="B1534">
        <v>9</v>
      </c>
      <c r="C1534">
        <v>26</v>
      </c>
      <c r="F1534" t="s">
        <v>736</v>
      </c>
      <c r="K1534" t="b">
        <v>0</v>
      </c>
      <c r="L1534">
        <v>-124.2505</v>
      </c>
      <c r="M1534">
        <v>47.013500000000001</v>
      </c>
      <c r="N1534">
        <v>0</v>
      </c>
    </row>
    <row r="1535" spans="1:14" x14ac:dyDescent="0.35">
      <c r="A1535">
        <v>2005</v>
      </c>
      <c r="B1535">
        <v>9</v>
      </c>
      <c r="C1535">
        <v>26</v>
      </c>
      <c r="F1535" t="s">
        <v>252</v>
      </c>
      <c r="K1535" t="b">
        <v>0</v>
      </c>
      <c r="L1535">
        <v>-124.32129999999999</v>
      </c>
      <c r="M1535">
        <v>47.015340000000002</v>
      </c>
      <c r="N1535">
        <v>0</v>
      </c>
    </row>
    <row r="1536" spans="1:14" x14ac:dyDescent="0.35">
      <c r="A1536">
        <v>2005</v>
      </c>
      <c r="B1536">
        <v>9</v>
      </c>
      <c r="C1536">
        <v>26</v>
      </c>
      <c r="F1536" t="s">
        <v>231</v>
      </c>
      <c r="K1536" t="b">
        <v>0</v>
      </c>
      <c r="L1536">
        <v>-124.417</v>
      </c>
      <c r="M1536">
        <v>47.016669999999998</v>
      </c>
      <c r="N1536">
        <v>0</v>
      </c>
    </row>
    <row r="1537" spans="1:14" x14ac:dyDescent="0.35">
      <c r="A1537">
        <v>2005</v>
      </c>
      <c r="B1537">
        <v>9</v>
      </c>
      <c r="C1537">
        <v>26</v>
      </c>
      <c r="F1537" t="s">
        <v>642</v>
      </c>
      <c r="K1537" t="b">
        <v>0</v>
      </c>
      <c r="L1537">
        <v>-124.55970000000001</v>
      </c>
      <c r="M1537">
        <v>47.016500000000001</v>
      </c>
      <c r="N1537">
        <v>0</v>
      </c>
    </row>
    <row r="1538" spans="1:14" x14ac:dyDescent="0.35">
      <c r="A1538">
        <v>2005</v>
      </c>
      <c r="B1538">
        <v>9</v>
      </c>
      <c r="C1538">
        <v>26</v>
      </c>
      <c r="F1538" t="s">
        <v>691</v>
      </c>
      <c r="K1538" t="b">
        <v>0</v>
      </c>
      <c r="L1538">
        <v>-124.69629999999999</v>
      </c>
      <c r="M1538">
        <v>47.014499999999998</v>
      </c>
      <c r="N1538">
        <v>8.1663949490000007</v>
      </c>
    </row>
    <row r="1539" spans="1:14" x14ac:dyDescent="0.35">
      <c r="A1539">
        <v>2005</v>
      </c>
      <c r="B1539">
        <v>9</v>
      </c>
      <c r="C1539">
        <v>27</v>
      </c>
      <c r="F1539" t="s">
        <v>637</v>
      </c>
      <c r="K1539" t="b">
        <v>0</v>
      </c>
      <c r="L1539">
        <v>-124.742</v>
      </c>
      <c r="M1539">
        <v>47.933</v>
      </c>
      <c r="N1539">
        <v>0</v>
      </c>
    </row>
    <row r="1540" spans="1:14" x14ac:dyDescent="0.35">
      <c r="A1540">
        <v>2005</v>
      </c>
      <c r="B1540">
        <v>9</v>
      </c>
      <c r="C1540">
        <v>27</v>
      </c>
      <c r="F1540" t="s">
        <v>639</v>
      </c>
      <c r="K1540" t="b">
        <v>0</v>
      </c>
      <c r="L1540">
        <v>-124.51</v>
      </c>
      <c r="M1540">
        <v>47.549329999999998</v>
      </c>
      <c r="N1540">
        <v>0.29966910899999999</v>
      </c>
    </row>
    <row r="1541" spans="1:14" x14ac:dyDescent="0.35">
      <c r="A1541">
        <v>2005</v>
      </c>
      <c r="B1541">
        <v>9</v>
      </c>
      <c r="C1541">
        <v>27</v>
      </c>
      <c r="F1541" t="s">
        <v>640</v>
      </c>
      <c r="K1541" t="b">
        <v>0</v>
      </c>
      <c r="L1541">
        <v>-124.6087</v>
      </c>
      <c r="M1541">
        <v>47.548000000000002</v>
      </c>
      <c r="N1541">
        <v>70.548691790000007</v>
      </c>
    </row>
    <row r="1542" spans="1:14" x14ac:dyDescent="0.35">
      <c r="A1542">
        <v>2005</v>
      </c>
      <c r="B1542">
        <v>9</v>
      </c>
      <c r="C1542">
        <v>27</v>
      </c>
      <c r="F1542" t="s">
        <v>641</v>
      </c>
      <c r="K1542" t="b">
        <v>0</v>
      </c>
      <c r="L1542">
        <v>-124.7003</v>
      </c>
      <c r="M1542">
        <v>47.548670000000001</v>
      </c>
      <c r="N1542">
        <v>67.02495519</v>
      </c>
    </row>
    <row r="1543" spans="1:14" x14ac:dyDescent="0.35">
      <c r="A1543">
        <v>2005</v>
      </c>
      <c r="B1543">
        <v>9</v>
      </c>
      <c r="C1543">
        <v>27</v>
      </c>
      <c r="F1543" t="s">
        <v>769</v>
      </c>
      <c r="K1543" t="b">
        <v>0</v>
      </c>
      <c r="L1543">
        <v>-124.80929999999999</v>
      </c>
      <c r="M1543">
        <v>47.551670000000001</v>
      </c>
      <c r="N1543">
        <v>0</v>
      </c>
    </row>
    <row r="1544" spans="1:14" x14ac:dyDescent="0.35">
      <c r="A1544">
        <v>2005</v>
      </c>
      <c r="B1544">
        <v>9</v>
      </c>
      <c r="C1544">
        <v>28</v>
      </c>
      <c r="F1544" t="s">
        <v>637</v>
      </c>
      <c r="K1544" t="b">
        <v>1</v>
      </c>
      <c r="L1544">
        <v>-124.7413</v>
      </c>
      <c r="M1544">
        <v>47.93383</v>
      </c>
      <c r="N1544">
        <v>0.55841973099999997</v>
      </c>
    </row>
    <row r="1545" spans="1:14" x14ac:dyDescent="0.35">
      <c r="A1545">
        <v>2005</v>
      </c>
      <c r="B1545">
        <v>9</v>
      </c>
      <c r="C1545">
        <v>28</v>
      </c>
      <c r="F1545" t="s">
        <v>638</v>
      </c>
      <c r="K1545" t="b">
        <v>0</v>
      </c>
      <c r="L1545">
        <v>-124.7925</v>
      </c>
      <c r="M1545">
        <v>47.93533</v>
      </c>
      <c r="N1545">
        <v>0.260944065</v>
      </c>
    </row>
    <row r="1546" spans="1:14" x14ac:dyDescent="0.35">
      <c r="A1546">
        <v>2005</v>
      </c>
      <c r="B1546">
        <v>9</v>
      </c>
      <c r="C1546">
        <v>28</v>
      </c>
      <c r="F1546" t="s">
        <v>257</v>
      </c>
      <c r="K1546" t="b">
        <v>0</v>
      </c>
      <c r="L1546">
        <v>-124.87479999999999</v>
      </c>
      <c r="M1546">
        <v>47.935670000000002</v>
      </c>
      <c r="N1546">
        <v>1.924629937</v>
      </c>
    </row>
    <row r="1547" spans="1:14" x14ac:dyDescent="0.35">
      <c r="A1547">
        <v>2005</v>
      </c>
      <c r="B1547">
        <v>9</v>
      </c>
      <c r="C1547">
        <v>28</v>
      </c>
      <c r="F1547" t="s">
        <v>722</v>
      </c>
      <c r="K1547" t="b">
        <v>0</v>
      </c>
      <c r="L1547">
        <v>-124.9593</v>
      </c>
      <c r="M1547">
        <v>47.935670000000002</v>
      </c>
      <c r="N1547">
        <v>0</v>
      </c>
    </row>
    <row r="1548" spans="1:14" x14ac:dyDescent="0.35">
      <c r="A1548">
        <v>2005</v>
      </c>
      <c r="B1548">
        <v>9</v>
      </c>
      <c r="C1548">
        <v>28</v>
      </c>
      <c r="F1548" t="s">
        <v>723</v>
      </c>
      <c r="K1548" t="b">
        <v>0</v>
      </c>
      <c r="L1548">
        <v>-125.0853</v>
      </c>
      <c r="M1548">
        <v>47.934829999999998</v>
      </c>
      <c r="N1548">
        <v>0</v>
      </c>
    </row>
    <row r="1549" spans="1:14" x14ac:dyDescent="0.35">
      <c r="A1549">
        <v>2006</v>
      </c>
      <c r="B1549">
        <v>5</v>
      </c>
      <c r="C1549">
        <v>24</v>
      </c>
      <c r="F1549" t="s">
        <v>647</v>
      </c>
      <c r="K1549" t="b">
        <v>0</v>
      </c>
      <c r="L1549">
        <v>-124.09829999999999</v>
      </c>
      <c r="M1549">
        <v>45.459330000000001</v>
      </c>
      <c r="N1549">
        <v>18.90889228</v>
      </c>
    </row>
    <row r="1550" spans="1:14" x14ac:dyDescent="0.35">
      <c r="A1550">
        <v>2006</v>
      </c>
      <c r="B1550">
        <v>5</v>
      </c>
      <c r="C1550">
        <v>24</v>
      </c>
      <c r="F1550" t="s">
        <v>718</v>
      </c>
      <c r="K1550" t="b">
        <v>0</v>
      </c>
      <c r="L1550">
        <v>-124.2133</v>
      </c>
      <c r="M1550">
        <v>45.461669999999998</v>
      </c>
      <c r="N1550">
        <v>0.263266255</v>
      </c>
    </row>
    <row r="1551" spans="1:14" x14ac:dyDescent="0.35">
      <c r="A1551">
        <v>2006</v>
      </c>
      <c r="B1551">
        <v>5</v>
      </c>
      <c r="C1551">
        <v>24</v>
      </c>
      <c r="F1551" t="s">
        <v>719</v>
      </c>
      <c r="K1551" t="b">
        <v>0</v>
      </c>
      <c r="L1551">
        <v>-124.336</v>
      </c>
      <c r="M1551">
        <v>45.458829999999999</v>
      </c>
      <c r="N1551">
        <v>0</v>
      </c>
    </row>
    <row r="1552" spans="1:14" x14ac:dyDescent="0.35">
      <c r="A1552">
        <v>2006</v>
      </c>
      <c r="B1552">
        <v>5</v>
      </c>
      <c r="C1552">
        <v>24</v>
      </c>
      <c r="F1552" t="s">
        <v>720</v>
      </c>
      <c r="K1552" t="b">
        <v>0</v>
      </c>
      <c r="L1552">
        <v>-124.449</v>
      </c>
      <c r="M1552">
        <v>45.490830000000003</v>
      </c>
      <c r="N1552">
        <v>0</v>
      </c>
    </row>
    <row r="1553" spans="1:14" x14ac:dyDescent="0.35">
      <c r="A1553">
        <v>2006</v>
      </c>
      <c r="B1553">
        <v>5</v>
      </c>
      <c r="C1553">
        <v>24</v>
      </c>
      <c r="F1553" t="s">
        <v>739</v>
      </c>
      <c r="K1553" t="b">
        <v>0</v>
      </c>
      <c r="L1553">
        <v>-124.5677</v>
      </c>
      <c r="M1553">
        <v>45.477170000000001</v>
      </c>
      <c r="N1553">
        <v>0</v>
      </c>
    </row>
    <row r="1554" spans="1:14" x14ac:dyDescent="0.35">
      <c r="A1554">
        <v>2006</v>
      </c>
      <c r="B1554">
        <v>5</v>
      </c>
      <c r="C1554">
        <v>25</v>
      </c>
      <c r="F1554" t="s">
        <v>234</v>
      </c>
      <c r="K1554" t="b">
        <v>0</v>
      </c>
      <c r="L1554">
        <v>-124.0575</v>
      </c>
      <c r="M1554">
        <v>46.137329999999999</v>
      </c>
      <c r="N1554">
        <v>22.644692689999999</v>
      </c>
    </row>
    <row r="1555" spans="1:14" x14ac:dyDescent="0.35">
      <c r="A1555">
        <v>2006</v>
      </c>
      <c r="B1555">
        <v>5</v>
      </c>
      <c r="C1555">
        <v>25</v>
      </c>
      <c r="F1555" t="s">
        <v>236</v>
      </c>
      <c r="K1555" t="b">
        <v>0</v>
      </c>
      <c r="L1555">
        <v>-124.14100000000001</v>
      </c>
      <c r="M1555">
        <v>46.139000000000003</v>
      </c>
      <c r="N1555">
        <v>0.229413592</v>
      </c>
    </row>
    <row r="1556" spans="1:14" x14ac:dyDescent="0.35">
      <c r="A1556">
        <v>2006</v>
      </c>
      <c r="B1556">
        <v>5</v>
      </c>
      <c r="C1556">
        <v>25</v>
      </c>
      <c r="F1556" t="s">
        <v>644</v>
      </c>
      <c r="K1556" t="b">
        <v>0</v>
      </c>
      <c r="L1556">
        <v>-124.2195</v>
      </c>
      <c r="M1556">
        <v>46.149329999999999</v>
      </c>
      <c r="N1556">
        <v>0</v>
      </c>
    </row>
    <row r="1557" spans="1:14" x14ac:dyDescent="0.35">
      <c r="A1557">
        <v>2006</v>
      </c>
      <c r="B1557">
        <v>5</v>
      </c>
      <c r="C1557">
        <v>25</v>
      </c>
      <c r="F1557" t="s">
        <v>690</v>
      </c>
      <c r="K1557" t="b">
        <v>0</v>
      </c>
      <c r="L1557">
        <v>-124.3463</v>
      </c>
      <c r="M1557">
        <v>46.145000000000003</v>
      </c>
      <c r="N1557">
        <v>0</v>
      </c>
    </row>
    <row r="1558" spans="1:14" x14ac:dyDescent="0.35">
      <c r="A1558">
        <v>2006</v>
      </c>
      <c r="B1558">
        <v>5</v>
      </c>
      <c r="C1558">
        <v>25</v>
      </c>
      <c r="F1558" t="s">
        <v>695</v>
      </c>
      <c r="K1558" t="b">
        <v>0</v>
      </c>
      <c r="L1558">
        <v>-124.446</v>
      </c>
      <c r="M1558">
        <v>46.168999999999997</v>
      </c>
      <c r="N1558">
        <v>0</v>
      </c>
    </row>
    <row r="1559" spans="1:14" x14ac:dyDescent="0.35">
      <c r="A1559">
        <v>2006</v>
      </c>
      <c r="B1559">
        <v>5</v>
      </c>
      <c r="C1559">
        <v>25</v>
      </c>
      <c r="F1559" t="s">
        <v>696</v>
      </c>
      <c r="K1559" t="b">
        <v>0</v>
      </c>
      <c r="L1559">
        <v>-124.5673</v>
      </c>
      <c r="M1559">
        <v>46.141170000000002</v>
      </c>
      <c r="N1559">
        <v>0</v>
      </c>
    </row>
    <row r="1560" spans="1:14" x14ac:dyDescent="0.35">
      <c r="A1560">
        <v>2006</v>
      </c>
      <c r="B1560">
        <v>5</v>
      </c>
      <c r="C1560">
        <v>25</v>
      </c>
      <c r="F1560" t="s">
        <v>725</v>
      </c>
      <c r="K1560" t="b">
        <v>0</v>
      </c>
      <c r="L1560">
        <v>-124.6735</v>
      </c>
      <c r="M1560">
        <v>46.163330000000002</v>
      </c>
      <c r="N1560">
        <v>0</v>
      </c>
    </row>
    <row r="1561" spans="1:14" x14ac:dyDescent="0.35">
      <c r="A1561">
        <v>2006</v>
      </c>
      <c r="B1561">
        <v>5</v>
      </c>
      <c r="C1561">
        <v>26</v>
      </c>
      <c r="F1561" t="s">
        <v>643</v>
      </c>
      <c r="K1561" t="b">
        <v>0</v>
      </c>
      <c r="L1561">
        <v>-124.18049999999999</v>
      </c>
      <c r="M1561">
        <v>46.634500000000003</v>
      </c>
      <c r="N1561">
        <v>0</v>
      </c>
    </row>
    <row r="1562" spans="1:14" x14ac:dyDescent="0.35">
      <c r="A1562">
        <v>2006</v>
      </c>
      <c r="B1562">
        <v>5</v>
      </c>
      <c r="C1562">
        <v>26</v>
      </c>
      <c r="F1562" t="s">
        <v>431</v>
      </c>
      <c r="K1562" t="b">
        <v>0</v>
      </c>
      <c r="L1562">
        <v>-124.2863</v>
      </c>
      <c r="M1562">
        <v>46.652999999999999</v>
      </c>
      <c r="N1562">
        <v>0.50024560200000001</v>
      </c>
    </row>
    <row r="1563" spans="1:14" x14ac:dyDescent="0.35">
      <c r="A1563">
        <v>2006</v>
      </c>
      <c r="B1563">
        <v>5</v>
      </c>
      <c r="C1563">
        <v>26</v>
      </c>
      <c r="F1563" t="s">
        <v>494</v>
      </c>
      <c r="K1563" t="b">
        <v>0</v>
      </c>
      <c r="L1563">
        <v>-124.4023</v>
      </c>
      <c r="M1563">
        <v>46.654670000000003</v>
      </c>
      <c r="N1563">
        <v>6.4444432149999997</v>
      </c>
    </row>
    <row r="1564" spans="1:14" x14ac:dyDescent="0.35">
      <c r="A1564">
        <v>2006</v>
      </c>
      <c r="B1564">
        <v>5</v>
      </c>
      <c r="C1564">
        <v>26</v>
      </c>
      <c r="F1564" t="s">
        <v>693</v>
      </c>
      <c r="K1564" t="b">
        <v>0</v>
      </c>
      <c r="L1564">
        <v>-124.5052</v>
      </c>
      <c r="M1564">
        <v>46.664000000000001</v>
      </c>
      <c r="N1564">
        <v>13.8020368</v>
      </c>
    </row>
    <row r="1565" spans="1:14" x14ac:dyDescent="0.35">
      <c r="A1565">
        <v>2006</v>
      </c>
      <c r="B1565">
        <v>5</v>
      </c>
      <c r="C1565">
        <v>26</v>
      </c>
      <c r="F1565" t="s">
        <v>737</v>
      </c>
      <c r="K1565" t="b">
        <v>0</v>
      </c>
      <c r="L1565">
        <v>-124.60420000000001</v>
      </c>
      <c r="M1565">
        <v>46.669170000000001</v>
      </c>
      <c r="N1565">
        <v>0</v>
      </c>
    </row>
    <row r="1566" spans="1:14" x14ac:dyDescent="0.35">
      <c r="A1566">
        <v>2006</v>
      </c>
      <c r="B1566">
        <v>5</v>
      </c>
      <c r="C1566">
        <v>26</v>
      </c>
      <c r="F1566" t="s">
        <v>694</v>
      </c>
      <c r="K1566" t="b">
        <v>0</v>
      </c>
      <c r="L1566">
        <v>-124.78319999999999</v>
      </c>
      <c r="M1566">
        <v>46.667499999999997</v>
      </c>
      <c r="N1566">
        <v>0</v>
      </c>
    </row>
    <row r="1567" spans="1:14" x14ac:dyDescent="0.35">
      <c r="A1567">
        <v>2006</v>
      </c>
      <c r="B1567">
        <v>5</v>
      </c>
      <c r="C1567">
        <v>28</v>
      </c>
      <c r="F1567" t="s">
        <v>252</v>
      </c>
      <c r="K1567" t="b">
        <v>0</v>
      </c>
      <c r="L1567">
        <v>-124.312</v>
      </c>
      <c r="M1567">
        <v>46.986669999999997</v>
      </c>
      <c r="N1567">
        <v>48.941810699999998</v>
      </c>
    </row>
    <row r="1568" spans="1:14" x14ac:dyDescent="0.35">
      <c r="A1568">
        <v>2006</v>
      </c>
      <c r="B1568">
        <v>5</v>
      </c>
      <c r="C1568">
        <v>28</v>
      </c>
      <c r="F1568" t="s">
        <v>231</v>
      </c>
      <c r="K1568" t="b">
        <v>0</v>
      </c>
      <c r="L1568">
        <v>-124.41630000000001</v>
      </c>
      <c r="M1568">
        <v>46.993830000000003</v>
      </c>
      <c r="N1568">
        <v>0</v>
      </c>
    </row>
    <row r="1569" spans="1:14" x14ac:dyDescent="0.35">
      <c r="A1569">
        <v>2006</v>
      </c>
      <c r="B1569">
        <v>5</v>
      </c>
      <c r="C1569">
        <v>28</v>
      </c>
      <c r="F1569" t="s">
        <v>642</v>
      </c>
      <c r="K1569" t="b">
        <v>0</v>
      </c>
      <c r="L1569">
        <v>-124.55249999999999</v>
      </c>
      <c r="M1569">
        <v>46.996000000000002</v>
      </c>
      <c r="N1569">
        <v>0</v>
      </c>
    </row>
    <row r="1570" spans="1:14" x14ac:dyDescent="0.35">
      <c r="A1570">
        <v>2006</v>
      </c>
      <c r="B1570">
        <v>5</v>
      </c>
      <c r="C1570">
        <v>28</v>
      </c>
      <c r="F1570" t="s">
        <v>691</v>
      </c>
      <c r="K1570" t="b">
        <v>0</v>
      </c>
      <c r="L1570">
        <v>-124.71729999999999</v>
      </c>
      <c r="M1570">
        <v>47.013829999999999</v>
      </c>
      <c r="N1570">
        <v>0</v>
      </c>
    </row>
    <row r="1571" spans="1:14" x14ac:dyDescent="0.35">
      <c r="A1571">
        <v>2006</v>
      </c>
      <c r="B1571">
        <v>5</v>
      </c>
      <c r="C1571">
        <v>28</v>
      </c>
      <c r="F1571" t="s">
        <v>692</v>
      </c>
      <c r="K1571" t="b">
        <v>0</v>
      </c>
      <c r="L1571">
        <v>-124.80719999999999</v>
      </c>
      <c r="M1571">
        <v>47.007829999999998</v>
      </c>
      <c r="N1571">
        <v>0</v>
      </c>
    </row>
    <row r="1572" spans="1:14" x14ac:dyDescent="0.35">
      <c r="A1572">
        <v>2006</v>
      </c>
      <c r="B1572">
        <v>5</v>
      </c>
      <c r="C1572">
        <v>28</v>
      </c>
      <c r="F1572" t="s">
        <v>733</v>
      </c>
      <c r="K1572" t="b">
        <v>0</v>
      </c>
      <c r="L1572">
        <v>-124.93680000000001</v>
      </c>
      <c r="M1572">
        <v>47.003169999999997</v>
      </c>
      <c r="N1572">
        <v>0</v>
      </c>
    </row>
    <row r="1573" spans="1:14" x14ac:dyDescent="0.35">
      <c r="A1573">
        <v>2006</v>
      </c>
      <c r="B1573">
        <v>5</v>
      </c>
      <c r="C1573">
        <v>29</v>
      </c>
      <c r="F1573" t="s">
        <v>639</v>
      </c>
      <c r="K1573" t="b">
        <v>0</v>
      </c>
      <c r="L1573">
        <v>-124.5055</v>
      </c>
      <c r="M1573">
        <v>47.519669999999998</v>
      </c>
      <c r="N1573">
        <v>0</v>
      </c>
    </row>
    <row r="1574" spans="1:14" x14ac:dyDescent="0.35">
      <c r="A1574">
        <v>2006</v>
      </c>
      <c r="B1574">
        <v>5</v>
      </c>
      <c r="C1574">
        <v>29</v>
      </c>
      <c r="F1574" t="s">
        <v>640</v>
      </c>
      <c r="K1574" t="b">
        <v>0</v>
      </c>
      <c r="L1574">
        <v>-124.6007</v>
      </c>
      <c r="M1574">
        <v>47.525500000000001</v>
      </c>
      <c r="N1574">
        <v>0</v>
      </c>
    </row>
    <row r="1575" spans="1:14" x14ac:dyDescent="0.35">
      <c r="A1575">
        <v>2006</v>
      </c>
      <c r="B1575">
        <v>5</v>
      </c>
      <c r="C1575">
        <v>29</v>
      </c>
      <c r="F1575" t="s">
        <v>641</v>
      </c>
      <c r="K1575" t="b">
        <v>0</v>
      </c>
      <c r="L1575">
        <v>-124.6917</v>
      </c>
      <c r="M1575">
        <v>47.521500000000003</v>
      </c>
      <c r="N1575">
        <v>0</v>
      </c>
    </row>
    <row r="1576" spans="1:14" x14ac:dyDescent="0.35">
      <c r="A1576">
        <v>2006</v>
      </c>
      <c r="B1576">
        <v>5</v>
      </c>
      <c r="C1576">
        <v>29</v>
      </c>
      <c r="F1576" t="s">
        <v>769</v>
      </c>
      <c r="K1576" t="b">
        <v>0</v>
      </c>
      <c r="L1576">
        <v>-124.8108</v>
      </c>
      <c r="M1576">
        <v>47.539670000000001</v>
      </c>
      <c r="N1576">
        <v>0</v>
      </c>
    </row>
    <row r="1577" spans="1:14" x14ac:dyDescent="0.35">
      <c r="A1577">
        <v>2006</v>
      </c>
      <c r="B1577">
        <v>5</v>
      </c>
      <c r="C1577">
        <v>29</v>
      </c>
      <c r="F1577" t="s">
        <v>770</v>
      </c>
      <c r="K1577" t="b">
        <v>0</v>
      </c>
      <c r="L1577">
        <v>-124.9387</v>
      </c>
      <c r="M1577">
        <v>47.54533</v>
      </c>
      <c r="N1577">
        <v>0</v>
      </c>
    </row>
    <row r="1578" spans="1:14" x14ac:dyDescent="0.35">
      <c r="A1578">
        <v>2006</v>
      </c>
      <c r="B1578">
        <v>5</v>
      </c>
      <c r="C1578">
        <v>29</v>
      </c>
      <c r="F1578" t="s">
        <v>805</v>
      </c>
      <c r="K1578" t="b">
        <v>0</v>
      </c>
      <c r="L1578">
        <v>-125.05200000000001</v>
      </c>
      <c r="M1578">
        <v>47.521999999999998</v>
      </c>
      <c r="N1578">
        <v>0</v>
      </c>
    </row>
    <row r="1579" spans="1:14" x14ac:dyDescent="0.35">
      <c r="A1579">
        <v>2006</v>
      </c>
      <c r="B1579">
        <v>5</v>
      </c>
      <c r="C1579">
        <v>30</v>
      </c>
      <c r="F1579" t="s">
        <v>637</v>
      </c>
      <c r="K1579" t="b">
        <v>0</v>
      </c>
      <c r="L1579">
        <v>-124.7418</v>
      </c>
      <c r="M1579">
        <v>47.910170000000001</v>
      </c>
      <c r="N1579">
        <v>0</v>
      </c>
    </row>
    <row r="1580" spans="1:14" x14ac:dyDescent="0.35">
      <c r="A1580">
        <v>2006</v>
      </c>
      <c r="B1580">
        <v>5</v>
      </c>
      <c r="C1580">
        <v>30</v>
      </c>
      <c r="F1580" t="s">
        <v>638</v>
      </c>
      <c r="K1580" t="b">
        <v>0</v>
      </c>
      <c r="L1580">
        <v>-124.7788</v>
      </c>
      <c r="M1580">
        <v>47.901829999999997</v>
      </c>
      <c r="N1580">
        <v>0</v>
      </c>
    </row>
    <row r="1581" spans="1:14" x14ac:dyDescent="0.35">
      <c r="A1581">
        <v>2006</v>
      </c>
      <c r="B1581">
        <v>5</v>
      </c>
      <c r="C1581">
        <v>30</v>
      </c>
      <c r="F1581" t="s">
        <v>257</v>
      </c>
      <c r="K1581" t="b">
        <v>0</v>
      </c>
      <c r="L1581">
        <v>-124.8687</v>
      </c>
      <c r="M1581">
        <v>47.901330000000002</v>
      </c>
      <c r="N1581">
        <v>0</v>
      </c>
    </row>
    <row r="1582" spans="1:14" x14ac:dyDescent="0.35">
      <c r="A1582">
        <v>2006</v>
      </c>
      <c r="B1582">
        <v>5</v>
      </c>
      <c r="C1582">
        <v>30</v>
      </c>
      <c r="F1582" t="s">
        <v>722</v>
      </c>
      <c r="K1582" t="b">
        <v>0</v>
      </c>
      <c r="L1582">
        <v>-124.955</v>
      </c>
      <c r="M1582">
        <v>47.929000000000002</v>
      </c>
      <c r="N1582">
        <v>0</v>
      </c>
    </row>
    <row r="1583" spans="1:14" x14ac:dyDescent="0.35">
      <c r="A1583">
        <v>2006</v>
      </c>
      <c r="B1583">
        <v>5</v>
      </c>
      <c r="C1583">
        <v>30</v>
      </c>
      <c r="F1583" t="s">
        <v>723</v>
      </c>
      <c r="K1583" t="b">
        <v>0</v>
      </c>
      <c r="L1583">
        <v>-125.0857</v>
      </c>
      <c r="M1583">
        <v>47.926830000000002</v>
      </c>
      <c r="N1583">
        <v>0</v>
      </c>
    </row>
    <row r="1584" spans="1:14" x14ac:dyDescent="0.35">
      <c r="A1584">
        <v>2006</v>
      </c>
      <c r="B1584">
        <v>5</v>
      </c>
      <c r="C1584">
        <v>30</v>
      </c>
      <c r="F1584" t="s">
        <v>731</v>
      </c>
      <c r="K1584" t="b">
        <v>0</v>
      </c>
      <c r="L1584">
        <v>-125.1917</v>
      </c>
      <c r="M1584">
        <v>47.930669999999999</v>
      </c>
      <c r="N1584">
        <v>0</v>
      </c>
    </row>
    <row r="1585" spans="1:14" x14ac:dyDescent="0.35">
      <c r="A1585">
        <v>2006</v>
      </c>
      <c r="B1585">
        <v>5</v>
      </c>
      <c r="C1585">
        <v>30</v>
      </c>
      <c r="F1585" t="s">
        <v>732</v>
      </c>
      <c r="K1585" t="b">
        <v>0</v>
      </c>
      <c r="L1585">
        <v>-125.30929999999999</v>
      </c>
      <c r="M1585">
        <v>47.909170000000003</v>
      </c>
      <c r="N1585">
        <v>0</v>
      </c>
    </row>
    <row r="1586" spans="1:14" x14ac:dyDescent="0.35">
      <c r="A1586">
        <v>2006</v>
      </c>
      <c r="B1586">
        <v>6</v>
      </c>
      <c r="C1586">
        <v>19</v>
      </c>
      <c r="F1586" t="s">
        <v>875</v>
      </c>
      <c r="K1586" t="b">
        <v>0</v>
      </c>
      <c r="L1586">
        <v>-124.77249999999999</v>
      </c>
      <c r="M1586">
        <v>48.225169999999999</v>
      </c>
      <c r="N1586">
        <v>0</v>
      </c>
    </row>
    <row r="1587" spans="1:14" x14ac:dyDescent="0.35">
      <c r="A1587">
        <v>2006</v>
      </c>
      <c r="B1587">
        <v>6</v>
      </c>
      <c r="C1587">
        <v>19</v>
      </c>
      <c r="F1587" t="s">
        <v>876</v>
      </c>
      <c r="K1587" t="b">
        <v>0</v>
      </c>
      <c r="L1587">
        <v>-124.8647</v>
      </c>
      <c r="M1587">
        <v>48.227829999999997</v>
      </c>
      <c r="N1587">
        <v>0</v>
      </c>
    </row>
    <row r="1588" spans="1:14" x14ac:dyDescent="0.35">
      <c r="A1588">
        <v>2006</v>
      </c>
      <c r="B1588">
        <v>6</v>
      </c>
      <c r="C1588">
        <v>19</v>
      </c>
      <c r="F1588" t="s">
        <v>876</v>
      </c>
      <c r="K1588" t="b">
        <v>1</v>
      </c>
      <c r="L1588">
        <v>-124.8852</v>
      </c>
      <c r="M1588">
        <v>48.233669999999996</v>
      </c>
      <c r="N1588">
        <v>0</v>
      </c>
    </row>
    <row r="1589" spans="1:14" x14ac:dyDescent="0.35">
      <c r="A1589">
        <v>2006</v>
      </c>
      <c r="B1589">
        <v>6</v>
      </c>
      <c r="C1589">
        <v>19</v>
      </c>
      <c r="F1589" t="s">
        <v>877</v>
      </c>
      <c r="K1589" t="b">
        <v>0</v>
      </c>
      <c r="L1589">
        <v>-124.91849999999999</v>
      </c>
      <c r="M1589">
        <v>48.223329999999997</v>
      </c>
      <c r="N1589">
        <v>0</v>
      </c>
    </row>
    <row r="1590" spans="1:14" x14ac:dyDescent="0.35">
      <c r="A1590">
        <v>2006</v>
      </c>
      <c r="B1590">
        <v>6</v>
      </c>
      <c r="C1590">
        <v>19</v>
      </c>
      <c r="F1590" t="s">
        <v>878</v>
      </c>
      <c r="K1590" t="b">
        <v>0</v>
      </c>
      <c r="L1590">
        <v>-124.9843</v>
      </c>
      <c r="M1590">
        <v>48.225670000000001</v>
      </c>
      <c r="N1590">
        <v>0</v>
      </c>
    </row>
    <row r="1591" spans="1:14" x14ac:dyDescent="0.35">
      <c r="A1591">
        <v>2006</v>
      </c>
      <c r="B1591">
        <v>6</v>
      </c>
      <c r="C1591">
        <v>19</v>
      </c>
      <c r="F1591" t="s">
        <v>879</v>
      </c>
      <c r="K1591" t="b">
        <v>0</v>
      </c>
      <c r="L1591">
        <v>-125.1155</v>
      </c>
      <c r="M1591">
        <v>48.22533</v>
      </c>
      <c r="N1591">
        <v>0</v>
      </c>
    </row>
    <row r="1592" spans="1:14" x14ac:dyDescent="0.35">
      <c r="A1592">
        <v>2006</v>
      </c>
      <c r="B1592">
        <v>6</v>
      </c>
      <c r="C1592">
        <v>19</v>
      </c>
      <c r="F1592" t="s">
        <v>880</v>
      </c>
      <c r="K1592" t="b">
        <v>0</v>
      </c>
      <c r="L1592">
        <v>-125.23399999999999</v>
      </c>
      <c r="M1592">
        <v>48.227330000000002</v>
      </c>
      <c r="N1592">
        <v>0</v>
      </c>
    </row>
    <row r="1593" spans="1:14" x14ac:dyDescent="0.35">
      <c r="A1593">
        <v>2006</v>
      </c>
      <c r="B1593">
        <v>6</v>
      </c>
      <c r="C1593">
        <v>19</v>
      </c>
      <c r="F1593" t="s">
        <v>881</v>
      </c>
      <c r="K1593" t="b">
        <v>0</v>
      </c>
      <c r="L1593">
        <v>-125.4128</v>
      </c>
      <c r="M1593">
        <v>48.222169999999998</v>
      </c>
      <c r="N1593">
        <v>0.414342932</v>
      </c>
    </row>
    <row r="1594" spans="1:14" x14ac:dyDescent="0.35">
      <c r="A1594">
        <v>2006</v>
      </c>
      <c r="B1594">
        <v>6</v>
      </c>
      <c r="C1594">
        <v>20</v>
      </c>
      <c r="F1594" t="s">
        <v>637</v>
      </c>
      <c r="K1594" t="b">
        <v>0</v>
      </c>
      <c r="L1594">
        <v>-124.7358</v>
      </c>
      <c r="M1594">
        <v>47.91133</v>
      </c>
      <c r="N1594">
        <v>0</v>
      </c>
    </row>
    <row r="1595" spans="1:14" x14ac:dyDescent="0.35">
      <c r="A1595">
        <v>2006</v>
      </c>
      <c r="B1595">
        <v>6</v>
      </c>
      <c r="C1595">
        <v>20</v>
      </c>
      <c r="F1595" t="s">
        <v>638</v>
      </c>
      <c r="K1595" t="b">
        <v>0</v>
      </c>
      <c r="L1595">
        <v>-124.7855</v>
      </c>
      <c r="M1595">
        <v>47.914169999999999</v>
      </c>
      <c r="N1595">
        <v>0</v>
      </c>
    </row>
    <row r="1596" spans="1:14" x14ac:dyDescent="0.35">
      <c r="A1596">
        <v>2006</v>
      </c>
      <c r="B1596">
        <v>6</v>
      </c>
      <c r="C1596">
        <v>20</v>
      </c>
      <c r="F1596" t="s">
        <v>722</v>
      </c>
      <c r="K1596" t="b">
        <v>0</v>
      </c>
      <c r="L1596">
        <v>-124.9503</v>
      </c>
      <c r="M1596">
        <v>47.915999999999997</v>
      </c>
      <c r="N1596">
        <v>0</v>
      </c>
    </row>
    <row r="1597" spans="1:14" x14ac:dyDescent="0.35">
      <c r="A1597">
        <v>2006</v>
      </c>
      <c r="B1597">
        <v>6</v>
      </c>
      <c r="C1597">
        <v>20</v>
      </c>
      <c r="F1597" t="s">
        <v>723</v>
      </c>
      <c r="K1597" t="b">
        <v>0</v>
      </c>
      <c r="L1597">
        <v>-125.0735</v>
      </c>
      <c r="M1597">
        <v>47.914830000000002</v>
      </c>
      <c r="N1597">
        <v>0</v>
      </c>
    </row>
    <row r="1598" spans="1:14" x14ac:dyDescent="0.35">
      <c r="A1598">
        <v>2006</v>
      </c>
      <c r="B1598">
        <v>6</v>
      </c>
      <c r="C1598">
        <v>20</v>
      </c>
      <c r="F1598" t="s">
        <v>723</v>
      </c>
      <c r="K1598" t="b">
        <v>1</v>
      </c>
      <c r="L1598">
        <v>-125.09480000000001</v>
      </c>
      <c r="M1598">
        <v>47.924329999999998</v>
      </c>
      <c r="N1598">
        <v>0</v>
      </c>
    </row>
    <row r="1599" spans="1:14" x14ac:dyDescent="0.35">
      <c r="A1599">
        <v>2006</v>
      </c>
      <c r="B1599">
        <v>6</v>
      </c>
      <c r="C1599">
        <v>20</v>
      </c>
      <c r="F1599" t="s">
        <v>731</v>
      </c>
      <c r="K1599" t="b">
        <v>0</v>
      </c>
      <c r="L1599">
        <v>-125.184</v>
      </c>
      <c r="M1599">
        <v>47.910170000000001</v>
      </c>
      <c r="N1599">
        <v>0</v>
      </c>
    </row>
    <row r="1600" spans="1:14" x14ac:dyDescent="0.35">
      <c r="A1600">
        <v>2006</v>
      </c>
      <c r="B1600">
        <v>6</v>
      </c>
      <c r="C1600">
        <v>20</v>
      </c>
      <c r="F1600" t="s">
        <v>732</v>
      </c>
      <c r="K1600" t="b">
        <v>0</v>
      </c>
      <c r="L1600">
        <v>-125.30370000000001</v>
      </c>
      <c r="M1600">
        <v>47.91283</v>
      </c>
      <c r="N1600">
        <v>0</v>
      </c>
    </row>
    <row r="1601" spans="1:14" x14ac:dyDescent="0.35">
      <c r="A1601">
        <v>2006</v>
      </c>
      <c r="B1601">
        <v>6</v>
      </c>
      <c r="C1601">
        <v>21</v>
      </c>
      <c r="F1601" t="s">
        <v>639</v>
      </c>
      <c r="K1601" t="b">
        <v>0</v>
      </c>
      <c r="L1601">
        <v>-124.5013</v>
      </c>
      <c r="M1601">
        <v>47.527329999999999</v>
      </c>
      <c r="N1601">
        <v>0</v>
      </c>
    </row>
    <row r="1602" spans="1:14" x14ac:dyDescent="0.35">
      <c r="A1602">
        <v>2006</v>
      </c>
      <c r="B1602">
        <v>6</v>
      </c>
      <c r="C1602">
        <v>21</v>
      </c>
      <c r="F1602" t="s">
        <v>640</v>
      </c>
      <c r="K1602" t="b">
        <v>0</v>
      </c>
      <c r="L1602">
        <v>-124.59820000000001</v>
      </c>
      <c r="M1602">
        <v>47.524329999999999</v>
      </c>
      <c r="N1602">
        <v>0</v>
      </c>
    </row>
    <row r="1603" spans="1:14" x14ac:dyDescent="0.35">
      <c r="A1603">
        <v>2006</v>
      </c>
      <c r="B1603">
        <v>6</v>
      </c>
      <c r="C1603">
        <v>21</v>
      </c>
      <c r="F1603" t="s">
        <v>640</v>
      </c>
      <c r="K1603" t="b">
        <v>1</v>
      </c>
      <c r="L1603">
        <v>-124.6018</v>
      </c>
      <c r="M1603">
        <v>47.532330000000002</v>
      </c>
      <c r="N1603">
        <v>0</v>
      </c>
    </row>
    <row r="1604" spans="1:14" x14ac:dyDescent="0.35">
      <c r="A1604">
        <v>2006</v>
      </c>
      <c r="B1604">
        <v>6</v>
      </c>
      <c r="C1604">
        <v>21</v>
      </c>
      <c r="F1604" t="s">
        <v>641</v>
      </c>
      <c r="K1604" t="b">
        <v>0</v>
      </c>
      <c r="L1604">
        <v>-124.69499999999999</v>
      </c>
      <c r="M1604">
        <v>47.525329999999997</v>
      </c>
      <c r="N1604">
        <v>0</v>
      </c>
    </row>
    <row r="1605" spans="1:14" x14ac:dyDescent="0.35">
      <c r="A1605">
        <v>2006</v>
      </c>
      <c r="B1605">
        <v>6</v>
      </c>
      <c r="C1605">
        <v>21</v>
      </c>
      <c r="F1605" t="s">
        <v>769</v>
      </c>
      <c r="K1605" t="b">
        <v>0</v>
      </c>
      <c r="L1605">
        <v>-124.8017</v>
      </c>
      <c r="M1605">
        <v>47.528329999999997</v>
      </c>
      <c r="N1605">
        <v>0</v>
      </c>
    </row>
    <row r="1606" spans="1:14" x14ac:dyDescent="0.35">
      <c r="A1606">
        <v>2006</v>
      </c>
      <c r="B1606">
        <v>6</v>
      </c>
      <c r="C1606">
        <v>21</v>
      </c>
      <c r="F1606" t="s">
        <v>770</v>
      </c>
      <c r="K1606" t="b">
        <v>0</v>
      </c>
      <c r="L1606">
        <v>-124.9242</v>
      </c>
      <c r="M1606">
        <v>47.525500000000001</v>
      </c>
      <c r="N1606">
        <v>0</v>
      </c>
    </row>
    <row r="1607" spans="1:14" x14ac:dyDescent="0.35">
      <c r="A1607">
        <v>2006</v>
      </c>
      <c r="B1607">
        <v>6</v>
      </c>
      <c r="C1607">
        <v>21</v>
      </c>
      <c r="F1607" t="s">
        <v>805</v>
      </c>
      <c r="K1607" t="b">
        <v>0</v>
      </c>
      <c r="L1607">
        <v>-125.04770000000001</v>
      </c>
      <c r="M1607">
        <v>47.528500000000001</v>
      </c>
      <c r="N1607">
        <v>0</v>
      </c>
    </row>
    <row r="1608" spans="1:14" x14ac:dyDescent="0.35">
      <c r="A1608">
        <v>2006</v>
      </c>
      <c r="B1608">
        <v>6</v>
      </c>
      <c r="C1608">
        <v>22</v>
      </c>
      <c r="F1608" t="s">
        <v>252</v>
      </c>
      <c r="K1608" t="b">
        <v>0</v>
      </c>
      <c r="L1608">
        <v>-124.3128</v>
      </c>
      <c r="M1608">
        <v>46.997</v>
      </c>
      <c r="N1608">
        <v>3.9145701239999999</v>
      </c>
    </row>
    <row r="1609" spans="1:14" x14ac:dyDescent="0.35">
      <c r="A1609">
        <v>2006</v>
      </c>
      <c r="B1609">
        <v>6</v>
      </c>
      <c r="C1609">
        <v>22</v>
      </c>
      <c r="F1609" t="s">
        <v>231</v>
      </c>
      <c r="K1609" t="b">
        <v>0</v>
      </c>
      <c r="L1609">
        <v>-124.4183</v>
      </c>
      <c r="M1609">
        <v>46.99933</v>
      </c>
      <c r="N1609">
        <v>1.694193772</v>
      </c>
    </row>
    <row r="1610" spans="1:14" x14ac:dyDescent="0.35">
      <c r="A1610">
        <v>2006</v>
      </c>
      <c r="B1610">
        <v>6</v>
      </c>
      <c r="C1610">
        <v>22</v>
      </c>
      <c r="F1610" t="s">
        <v>231</v>
      </c>
      <c r="K1610" t="b">
        <v>1</v>
      </c>
      <c r="L1610">
        <v>-124.43219999999999</v>
      </c>
      <c r="M1610">
        <v>47.019329999999997</v>
      </c>
      <c r="N1610">
        <v>0.291688854</v>
      </c>
    </row>
    <row r="1611" spans="1:14" x14ac:dyDescent="0.35">
      <c r="A1611">
        <v>2006</v>
      </c>
      <c r="B1611">
        <v>6</v>
      </c>
      <c r="C1611">
        <v>22</v>
      </c>
      <c r="F1611" t="s">
        <v>642</v>
      </c>
      <c r="K1611" t="b">
        <v>0</v>
      </c>
      <c r="L1611">
        <v>-124.5518</v>
      </c>
      <c r="M1611">
        <v>46.993830000000003</v>
      </c>
      <c r="N1611">
        <v>0.33192001900000001</v>
      </c>
    </row>
    <row r="1612" spans="1:14" x14ac:dyDescent="0.35">
      <c r="A1612">
        <v>2006</v>
      </c>
      <c r="B1612">
        <v>6</v>
      </c>
      <c r="C1612">
        <v>22</v>
      </c>
      <c r="F1612" t="s">
        <v>691</v>
      </c>
      <c r="K1612" t="b">
        <v>0</v>
      </c>
      <c r="L1612">
        <v>-124.6905</v>
      </c>
      <c r="M1612">
        <v>46.990830000000003</v>
      </c>
      <c r="N1612">
        <v>2.9089141700000001</v>
      </c>
    </row>
    <row r="1613" spans="1:14" x14ac:dyDescent="0.35">
      <c r="A1613">
        <v>2006</v>
      </c>
      <c r="B1613">
        <v>6</v>
      </c>
      <c r="C1613">
        <v>22</v>
      </c>
      <c r="F1613" t="s">
        <v>692</v>
      </c>
      <c r="K1613" t="b">
        <v>0</v>
      </c>
      <c r="L1613">
        <v>-124.8107</v>
      </c>
      <c r="M1613">
        <v>46.993169999999999</v>
      </c>
      <c r="N1613">
        <v>0</v>
      </c>
    </row>
    <row r="1614" spans="1:14" x14ac:dyDescent="0.35">
      <c r="A1614">
        <v>2006</v>
      </c>
      <c r="B1614">
        <v>6</v>
      </c>
      <c r="C1614">
        <v>22</v>
      </c>
      <c r="F1614" t="s">
        <v>733</v>
      </c>
      <c r="K1614" t="b">
        <v>0</v>
      </c>
      <c r="L1614">
        <v>-124.9348</v>
      </c>
      <c r="M1614">
        <v>46.994999999999997</v>
      </c>
      <c r="N1614">
        <v>0</v>
      </c>
    </row>
    <row r="1615" spans="1:14" x14ac:dyDescent="0.35">
      <c r="A1615">
        <v>2006</v>
      </c>
      <c r="B1615">
        <v>6</v>
      </c>
      <c r="C1615">
        <v>23</v>
      </c>
      <c r="F1615" t="s">
        <v>643</v>
      </c>
      <c r="K1615" t="b">
        <v>0</v>
      </c>
      <c r="L1615">
        <v>-124.1832</v>
      </c>
      <c r="M1615">
        <v>46.662329999999997</v>
      </c>
      <c r="N1615">
        <v>0</v>
      </c>
    </row>
    <row r="1616" spans="1:14" x14ac:dyDescent="0.35">
      <c r="A1616">
        <v>2006</v>
      </c>
      <c r="B1616">
        <v>6</v>
      </c>
      <c r="C1616">
        <v>23</v>
      </c>
      <c r="F1616" t="s">
        <v>431</v>
      </c>
      <c r="K1616" t="b">
        <v>0</v>
      </c>
      <c r="L1616">
        <v>-124.28749999999999</v>
      </c>
      <c r="M1616">
        <v>46.657170000000001</v>
      </c>
      <c r="N1616">
        <v>3.5038152949999999</v>
      </c>
    </row>
    <row r="1617" spans="1:14" x14ac:dyDescent="0.35">
      <c r="A1617">
        <v>2006</v>
      </c>
      <c r="B1617">
        <v>6</v>
      </c>
      <c r="C1617">
        <v>23</v>
      </c>
      <c r="F1617" t="s">
        <v>494</v>
      </c>
      <c r="K1617" t="b">
        <v>0</v>
      </c>
      <c r="L1617">
        <v>-124.3942</v>
      </c>
      <c r="M1617">
        <v>46.661169999999998</v>
      </c>
      <c r="N1617">
        <v>0</v>
      </c>
    </row>
    <row r="1618" spans="1:14" x14ac:dyDescent="0.35">
      <c r="A1618">
        <v>2006</v>
      </c>
      <c r="B1618">
        <v>6</v>
      </c>
      <c r="C1618">
        <v>23</v>
      </c>
      <c r="F1618" t="s">
        <v>693</v>
      </c>
      <c r="K1618" t="b">
        <v>0</v>
      </c>
      <c r="L1618">
        <v>-124.50530000000001</v>
      </c>
      <c r="M1618">
        <v>46.657670000000003</v>
      </c>
      <c r="N1618">
        <v>0</v>
      </c>
    </row>
    <row r="1619" spans="1:14" x14ac:dyDescent="0.35">
      <c r="A1619">
        <v>2006</v>
      </c>
      <c r="B1619">
        <v>6</v>
      </c>
      <c r="C1619">
        <v>23</v>
      </c>
      <c r="F1619" t="s">
        <v>693</v>
      </c>
      <c r="K1619" t="b">
        <v>1</v>
      </c>
      <c r="L1619">
        <v>-124.5123</v>
      </c>
      <c r="M1619">
        <v>46.679000000000002</v>
      </c>
      <c r="N1619">
        <v>0</v>
      </c>
    </row>
    <row r="1620" spans="1:14" x14ac:dyDescent="0.35">
      <c r="A1620">
        <v>2006</v>
      </c>
      <c r="B1620">
        <v>6</v>
      </c>
      <c r="C1620">
        <v>23</v>
      </c>
      <c r="F1620" t="s">
        <v>737</v>
      </c>
      <c r="K1620" t="b">
        <v>0</v>
      </c>
      <c r="L1620">
        <v>-124.6037</v>
      </c>
      <c r="M1620">
        <v>46.656999999999996</v>
      </c>
      <c r="N1620">
        <v>0</v>
      </c>
    </row>
    <row r="1621" spans="1:14" x14ac:dyDescent="0.35">
      <c r="A1621">
        <v>2006</v>
      </c>
      <c r="B1621">
        <v>6</v>
      </c>
      <c r="C1621">
        <v>23</v>
      </c>
      <c r="F1621" t="s">
        <v>694</v>
      </c>
      <c r="K1621" t="b">
        <v>0</v>
      </c>
      <c r="L1621">
        <v>-124.7813</v>
      </c>
      <c r="M1621">
        <v>46.654339999999998</v>
      </c>
      <c r="N1621">
        <v>0</v>
      </c>
    </row>
    <row r="1622" spans="1:14" x14ac:dyDescent="0.35">
      <c r="A1622">
        <v>2006</v>
      </c>
      <c r="B1622">
        <v>6</v>
      </c>
      <c r="C1622">
        <v>24</v>
      </c>
      <c r="F1622" t="s">
        <v>234</v>
      </c>
      <c r="K1622" t="b">
        <v>0</v>
      </c>
      <c r="L1622">
        <v>-124.0698</v>
      </c>
      <c r="M1622">
        <v>46.159170000000003</v>
      </c>
      <c r="N1622">
        <v>25.701873089999999</v>
      </c>
    </row>
    <row r="1623" spans="1:14" x14ac:dyDescent="0.35">
      <c r="A1623">
        <v>2006</v>
      </c>
      <c r="B1623">
        <v>6</v>
      </c>
      <c r="C1623">
        <v>24</v>
      </c>
      <c r="F1623" t="s">
        <v>236</v>
      </c>
      <c r="K1623" t="b">
        <v>0</v>
      </c>
      <c r="L1623">
        <v>-124.1525</v>
      </c>
      <c r="M1623">
        <v>46.155000000000001</v>
      </c>
      <c r="N1623">
        <v>0</v>
      </c>
    </row>
    <row r="1624" spans="1:14" x14ac:dyDescent="0.35">
      <c r="A1624">
        <v>2006</v>
      </c>
      <c r="B1624">
        <v>6</v>
      </c>
      <c r="C1624">
        <v>24</v>
      </c>
      <c r="F1624" t="s">
        <v>644</v>
      </c>
      <c r="K1624" t="b">
        <v>0</v>
      </c>
      <c r="L1624">
        <v>-124.21</v>
      </c>
      <c r="M1624">
        <v>46.157170000000001</v>
      </c>
      <c r="N1624">
        <v>66.191151599999998</v>
      </c>
    </row>
    <row r="1625" spans="1:14" x14ac:dyDescent="0.35">
      <c r="A1625">
        <v>2006</v>
      </c>
      <c r="B1625">
        <v>6</v>
      </c>
      <c r="C1625">
        <v>24</v>
      </c>
      <c r="F1625" t="s">
        <v>690</v>
      </c>
      <c r="K1625" t="b">
        <v>0</v>
      </c>
      <c r="L1625">
        <v>-124.3325</v>
      </c>
      <c r="M1625">
        <v>46.155000000000001</v>
      </c>
      <c r="N1625">
        <v>3.9513826910000001</v>
      </c>
    </row>
    <row r="1626" spans="1:14" x14ac:dyDescent="0.35">
      <c r="A1626">
        <v>2006</v>
      </c>
      <c r="B1626">
        <v>6</v>
      </c>
      <c r="C1626">
        <v>24</v>
      </c>
      <c r="F1626" t="s">
        <v>695</v>
      </c>
      <c r="K1626" t="b">
        <v>0</v>
      </c>
      <c r="L1626">
        <v>-124.465</v>
      </c>
      <c r="M1626">
        <v>46.187669999999997</v>
      </c>
      <c r="N1626">
        <v>4.116870874</v>
      </c>
    </row>
    <row r="1627" spans="1:14" x14ac:dyDescent="0.35">
      <c r="A1627">
        <v>2006</v>
      </c>
      <c r="B1627">
        <v>6</v>
      </c>
      <c r="C1627">
        <v>24</v>
      </c>
      <c r="F1627" t="s">
        <v>696</v>
      </c>
      <c r="K1627" t="b">
        <v>0</v>
      </c>
      <c r="L1627">
        <v>-124.5552</v>
      </c>
      <c r="M1627">
        <v>46.148000000000003</v>
      </c>
      <c r="N1627">
        <v>0</v>
      </c>
    </row>
    <row r="1628" spans="1:14" x14ac:dyDescent="0.35">
      <c r="A1628">
        <v>2006</v>
      </c>
      <c r="B1628">
        <v>6</v>
      </c>
      <c r="C1628">
        <v>24</v>
      </c>
      <c r="F1628" t="s">
        <v>725</v>
      </c>
      <c r="K1628" t="b">
        <v>0</v>
      </c>
      <c r="L1628">
        <v>-124.6695</v>
      </c>
      <c r="M1628">
        <v>46.197830000000003</v>
      </c>
      <c r="N1628">
        <v>0</v>
      </c>
    </row>
    <row r="1629" spans="1:14" x14ac:dyDescent="0.35">
      <c r="A1629">
        <v>2006</v>
      </c>
      <c r="B1629">
        <v>6</v>
      </c>
      <c r="C1629">
        <v>25</v>
      </c>
      <c r="F1629" t="s">
        <v>695</v>
      </c>
      <c r="K1629" t="b">
        <v>1</v>
      </c>
      <c r="L1629">
        <v>-124.4507</v>
      </c>
      <c r="M1629">
        <v>46.155169999999998</v>
      </c>
      <c r="N1629">
        <v>0</v>
      </c>
    </row>
    <row r="1630" spans="1:14" x14ac:dyDescent="0.35">
      <c r="A1630">
        <v>2006</v>
      </c>
      <c r="B1630">
        <v>6</v>
      </c>
      <c r="C1630">
        <v>25</v>
      </c>
      <c r="F1630" t="s">
        <v>696</v>
      </c>
      <c r="K1630" t="b">
        <v>1</v>
      </c>
      <c r="L1630">
        <v>-124.5697</v>
      </c>
      <c r="M1630">
        <v>46.18083</v>
      </c>
      <c r="N1630">
        <v>0</v>
      </c>
    </row>
    <row r="1631" spans="1:14" x14ac:dyDescent="0.35">
      <c r="A1631">
        <v>2006</v>
      </c>
      <c r="B1631">
        <v>6</v>
      </c>
      <c r="C1631">
        <v>25</v>
      </c>
      <c r="F1631" t="s">
        <v>696</v>
      </c>
      <c r="K1631" t="b">
        <v>1</v>
      </c>
      <c r="L1631">
        <v>-124.5478</v>
      </c>
      <c r="M1631">
        <v>46.150500000000001</v>
      </c>
      <c r="N1631">
        <v>0</v>
      </c>
    </row>
    <row r="1632" spans="1:14" x14ac:dyDescent="0.35">
      <c r="A1632">
        <v>2006</v>
      </c>
      <c r="B1632">
        <v>6</v>
      </c>
      <c r="C1632">
        <v>25</v>
      </c>
      <c r="F1632" t="s">
        <v>725</v>
      </c>
      <c r="K1632" t="b">
        <v>1</v>
      </c>
      <c r="L1632">
        <v>-124.6713</v>
      </c>
      <c r="M1632">
        <v>46.157170000000001</v>
      </c>
      <c r="N1632">
        <v>0.34106435099999999</v>
      </c>
    </row>
    <row r="1633" spans="1:14" x14ac:dyDescent="0.35">
      <c r="A1633">
        <v>2006</v>
      </c>
      <c r="B1633">
        <v>6</v>
      </c>
      <c r="C1633">
        <v>25</v>
      </c>
      <c r="F1633" t="s">
        <v>735</v>
      </c>
      <c r="K1633" t="b">
        <v>0</v>
      </c>
      <c r="L1633">
        <v>-124.785</v>
      </c>
      <c r="M1633">
        <v>46.154829999999997</v>
      </c>
      <c r="N1633">
        <v>0.319548952</v>
      </c>
    </row>
    <row r="1634" spans="1:14" x14ac:dyDescent="0.35">
      <c r="A1634">
        <v>2006</v>
      </c>
      <c r="B1634">
        <v>6</v>
      </c>
      <c r="C1634">
        <v>25</v>
      </c>
      <c r="F1634" t="s">
        <v>726</v>
      </c>
      <c r="K1634" t="b">
        <v>0</v>
      </c>
      <c r="L1634">
        <v>-124.90470000000001</v>
      </c>
      <c r="M1634">
        <v>46.161169999999998</v>
      </c>
      <c r="N1634">
        <v>0</v>
      </c>
    </row>
    <row r="1635" spans="1:14" x14ac:dyDescent="0.35">
      <c r="A1635">
        <v>2006</v>
      </c>
      <c r="B1635">
        <v>6</v>
      </c>
      <c r="C1635">
        <v>25</v>
      </c>
      <c r="F1635" t="s">
        <v>882</v>
      </c>
      <c r="K1635" t="b">
        <v>0</v>
      </c>
      <c r="L1635">
        <v>-125.02630000000001</v>
      </c>
      <c r="M1635">
        <v>46.155999999999999</v>
      </c>
      <c r="N1635">
        <v>0</v>
      </c>
    </row>
    <row r="1636" spans="1:14" x14ac:dyDescent="0.35">
      <c r="A1636">
        <v>2006</v>
      </c>
      <c r="B1636">
        <v>6</v>
      </c>
      <c r="C1636">
        <v>26</v>
      </c>
      <c r="F1636" t="s">
        <v>645</v>
      </c>
      <c r="K1636" t="b">
        <v>0</v>
      </c>
      <c r="L1636">
        <v>-124.006</v>
      </c>
      <c r="M1636">
        <v>45.481830000000002</v>
      </c>
      <c r="N1636">
        <v>93.266992909999999</v>
      </c>
    </row>
    <row r="1637" spans="1:14" x14ac:dyDescent="0.35">
      <c r="A1637">
        <v>2006</v>
      </c>
      <c r="B1637">
        <v>6</v>
      </c>
      <c r="C1637">
        <v>26</v>
      </c>
      <c r="F1637" t="s">
        <v>646</v>
      </c>
      <c r="K1637" t="b">
        <v>0</v>
      </c>
      <c r="L1637">
        <v>-124.03700000000001</v>
      </c>
      <c r="M1637">
        <v>45.469329999999999</v>
      </c>
      <c r="N1637">
        <v>0.78578863600000004</v>
      </c>
    </row>
    <row r="1638" spans="1:14" x14ac:dyDescent="0.35">
      <c r="A1638">
        <v>2006</v>
      </c>
      <c r="B1638">
        <v>6</v>
      </c>
      <c r="C1638">
        <v>26</v>
      </c>
      <c r="F1638" t="s">
        <v>647</v>
      </c>
      <c r="K1638" t="b">
        <v>0</v>
      </c>
      <c r="L1638">
        <v>-124.09099999999999</v>
      </c>
      <c r="M1638">
        <v>45.474829999999997</v>
      </c>
      <c r="N1638">
        <v>0</v>
      </c>
    </row>
    <row r="1639" spans="1:14" x14ac:dyDescent="0.35">
      <c r="A1639">
        <v>2006</v>
      </c>
      <c r="B1639">
        <v>6</v>
      </c>
      <c r="C1639">
        <v>26</v>
      </c>
      <c r="F1639" t="s">
        <v>718</v>
      </c>
      <c r="K1639" t="b">
        <v>0</v>
      </c>
      <c r="L1639">
        <v>-124.2038</v>
      </c>
      <c r="M1639">
        <v>45.472999999999999</v>
      </c>
      <c r="N1639">
        <v>0</v>
      </c>
    </row>
    <row r="1640" spans="1:14" x14ac:dyDescent="0.35">
      <c r="A1640">
        <v>2006</v>
      </c>
      <c r="B1640">
        <v>6</v>
      </c>
      <c r="C1640">
        <v>26</v>
      </c>
      <c r="F1640" t="s">
        <v>719</v>
      </c>
      <c r="K1640" t="b">
        <v>0</v>
      </c>
      <c r="L1640">
        <v>-124.3292</v>
      </c>
      <c r="M1640">
        <v>45.49333</v>
      </c>
      <c r="N1640">
        <v>1.591280888</v>
      </c>
    </row>
    <row r="1641" spans="1:14" x14ac:dyDescent="0.35">
      <c r="A1641">
        <v>2006</v>
      </c>
      <c r="B1641">
        <v>6</v>
      </c>
      <c r="C1641">
        <v>26</v>
      </c>
      <c r="F1641" t="s">
        <v>720</v>
      </c>
      <c r="K1641" t="b">
        <v>0</v>
      </c>
      <c r="L1641">
        <v>-124.4473</v>
      </c>
      <c r="M1641">
        <v>45.469329999999999</v>
      </c>
      <c r="N1641">
        <v>0</v>
      </c>
    </row>
    <row r="1642" spans="1:14" x14ac:dyDescent="0.35">
      <c r="A1642">
        <v>2006</v>
      </c>
      <c r="B1642">
        <v>6</v>
      </c>
      <c r="C1642">
        <v>27</v>
      </c>
      <c r="F1642" t="s">
        <v>702</v>
      </c>
      <c r="K1642" t="b">
        <v>0</v>
      </c>
      <c r="L1642">
        <v>-124.0363</v>
      </c>
      <c r="M1642">
        <v>45.037669999999999</v>
      </c>
      <c r="N1642">
        <v>0</v>
      </c>
    </row>
    <row r="1643" spans="1:14" x14ac:dyDescent="0.35">
      <c r="A1643">
        <v>2006</v>
      </c>
      <c r="B1643">
        <v>6</v>
      </c>
      <c r="C1643">
        <v>27</v>
      </c>
      <c r="F1643" t="s">
        <v>703</v>
      </c>
      <c r="K1643" t="b">
        <v>0</v>
      </c>
      <c r="L1643">
        <v>-124.07680000000001</v>
      </c>
      <c r="M1643">
        <v>45.033999999999999</v>
      </c>
      <c r="N1643">
        <v>0</v>
      </c>
    </row>
    <row r="1644" spans="1:14" x14ac:dyDescent="0.35">
      <c r="A1644">
        <v>2006</v>
      </c>
      <c r="B1644">
        <v>6</v>
      </c>
      <c r="C1644">
        <v>27</v>
      </c>
      <c r="F1644" t="s">
        <v>704</v>
      </c>
      <c r="K1644" t="b">
        <v>0</v>
      </c>
      <c r="L1644">
        <v>-124.13</v>
      </c>
      <c r="M1644">
        <v>45.042169999999999</v>
      </c>
      <c r="N1644">
        <v>0.32420532899999999</v>
      </c>
    </row>
    <row r="1645" spans="1:14" x14ac:dyDescent="0.35">
      <c r="A1645">
        <v>2006</v>
      </c>
      <c r="B1645">
        <v>6</v>
      </c>
      <c r="C1645">
        <v>27</v>
      </c>
      <c r="F1645" t="s">
        <v>705</v>
      </c>
      <c r="K1645" t="b">
        <v>0</v>
      </c>
      <c r="L1645">
        <v>-124.23950000000001</v>
      </c>
      <c r="M1645">
        <v>45.057499999999997</v>
      </c>
      <c r="N1645">
        <v>0</v>
      </c>
    </row>
    <row r="1646" spans="1:14" x14ac:dyDescent="0.35">
      <c r="A1646">
        <v>2006</v>
      </c>
      <c r="B1646">
        <v>6</v>
      </c>
      <c r="C1646">
        <v>27</v>
      </c>
      <c r="F1646" t="s">
        <v>706</v>
      </c>
      <c r="K1646" t="b">
        <v>0</v>
      </c>
      <c r="L1646">
        <v>-124.3507</v>
      </c>
      <c r="M1646">
        <v>45.064500000000002</v>
      </c>
      <c r="N1646">
        <v>0</v>
      </c>
    </row>
    <row r="1647" spans="1:14" x14ac:dyDescent="0.35">
      <c r="A1647">
        <v>2006</v>
      </c>
      <c r="B1647">
        <v>6</v>
      </c>
      <c r="C1647">
        <v>27</v>
      </c>
      <c r="F1647" t="s">
        <v>706</v>
      </c>
      <c r="K1647" t="b">
        <v>1</v>
      </c>
      <c r="L1647">
        <v>-124.3335</v>
      </c>
      <c r="M1647">
        <v>45.027169999999998</v>
      </c>
      <c r="N1647">
        <v>0</v>
      </c>
    </row>
    <row r="1648" spans="1:14" x14ac:dyDescent="0.35">
      <c r="A1648">
        <v>2006</v>
      </c>
      <c r="B1648">
        <v>6</v>
      </c>
      <c r="C1648">
        <v>27</v>
      </c>
      <c r="F1648" t="s">
        <v>707</v>
      </c>
      <c r="K1648" t="b">
        <v>0</v>
      </c>
      <c r="L1648">
        <v>-124.473</v>
      </c>
      <c r="M1648">
        <v>45.063670000000002</v>
      </c>
      <c r="N1648">
        <v>0</v>
      </c>
    </row>
    <row r="1649" spans="1:14" x14ac:dyDescent="0.35">
      <c r="A1649">
        <v>2006</v>
      </c>
      <c r="B1649">
        <v>6</v>
      </c>
      <c r="C1649">
        <v>28</v>
      </c>
      <c r="F1649" t="s">
        <v>238</v>
      </c>
      <c r="K1649" t="b">
        <v>0</v>
      </c>
      <c r="L1649">
        <v>-124.128</v>
      </c>
      <c r="M1649">
        <v>44.656999999999996</v>
      </c>
      <c r="N1649">
        <v>0</v>
      </c>
    </row>
    <row r="1650" spans="1:14" x14ac:dyDescent="0.35">
      <c r="A1650">
        <v>2006</v>
      </c>
      <c r="B1650">
        <v>6</v>
      </c>
      <c r="C1650">
        <v>28</v>
      </c>
      <c r="F1650" t="s">
        <v>30</v>
      </c>
      <c r="K1650" t="b">
        <v>0</v>
      </c>
      <c r="L1650">
        <v>-124.175</v>
      </c>
      <c r="M1650">
        <v>44.678170000000001</v>
      </c>
      <c r="N1650">
        <v>0</v>
      </c>
    </row>
    <row r="1651" spans="1:14" x14ac:dyDescent="0.35">
      <c r="A1651">
        <v>2006</v>
      </c>
      <c r="B1651">
        <v>6</v>
      </c>
      <c r="C1651">
        <v>28</v>
      </c>
      <c r="F1651" t="s">
        <v>648</v>
      </c>
      <c r="K1651" t="b">
        <v>0</v>
      </c>
      <c r="L1651">
        <v>-124.291</v>
      </c>
      <c r="M1651">
        <v>44.682169999999999</v>
      </c>
      <c r="N1651">
        <v>0</v>
      </c>
    </row>
    <row r="1652" spans="1:14" x14ac:dyDescent="0.35">
      <c r="A1652">
        <v>2006</v>
      </c>
      <c r="B1652">
        <v>6</v>
      </c>
      <c r="C1652">
        <v>28</v>
      </c>
      <c r="F1652" t="s">
        <v>714</v>
      </c>
      <c r="K1652" t="b">
        <v>0</v>
      </c>
      <c r="L1652">
        <v>-124.41</v>
      </c>
      <c r="M1652">
        <v>44.683500000000002</v>
      </c>
      <c r="N1652">
        <v>10.502396360000001</v>
      </c>
    </row>
    <row r="1653" spans="1:14" x14ac:dyDescent="0.35">
      <c r="A1653">
        <v>2006</v>
      </c>
      <c r="B1653">
        <v>6</v>
      </c>
      <c r="C1653">
        <v>28</v>
      </c>
      <c r="F1653" t="s">
        <v>715</v>
      </c>
      <c r="K1653" t="b">
        <v>0</v>
      </c>
      <c r="L1653">
        <v>-124.51649999999999</v>
      </c>
      <c r="M1653">
        <v>44.651499999999999</v>
      </c>
      <c r="N1653">
        <v>136.85467589999999</v>
      </c>
    </row>
    <row r="1654" spans="1:14" x14ac:dyDescent="0.35">
      <c r="A1654">
        <v>2006</v>
      </c>
      <c r="B1654">
        <v>9</v>
      </c>
      <c r="C1654">
        <v>20</v>
      </c>
      <c r="F1654" t="s">
        <v>875</v>
      </c>
      <c r="K1654" t="b">
        <v>0</v>
      </c>
      <c r="L1654">
        <v>-124.78700000000001</v>
      </c>
      <c r="M1654">
        <v>48.216169999999998</v>
      </c>
      <c r="N1654">
        <v>0</v>
      </c>
    </row>
    <row r="1655" spans="1:14" x14ac:dyDescent="0.35">
      <c r="A1655">
        <v>2006</v>
      </c>
      <c r="B1655">
        <v>9</v>
      </c>
      <c r="C1655">
        <v>20</v>
      </c>
      <c r="F1655" t="s">
        <v>876</v>
      </c>
      <c r="K1655" t="b">
        <v>0</v>
      </c>
      <c r="L1655">
        <v>-124.86620000000001</v>
      </c>
      <c r="M1655">
        <v>48.219670000000001</v>
      </c>
      <c r="N1655">
        <v>0</v>
      </c>
    </row>
    <row r="1656" spans="1:14" x14ac:dyDescent="0.35">
      <c r="A1656">
        <v>2006</v>
      </c>
      <c r="B1656">
        <v>9</v>
      </c>
      <c r="C1656">
        <v>20</v>
      </c>
      <c r="F1656" t="s">
        <v>877</v>
      </c>
      <c r="K1656" t="b">
        <v>0</v>
      </c>
      <c r="L1656">
        <v>-124.9143</v>
      </c>
      <c r="M1656">
        <v>48.216329999999999</v>
      </c>
      <c r="N1656">
        <v>0</v>
      </c>
    </row>
    <row r="1657" spans="1:14" x14ac:dyDescent="0.35">
      <c r="A1657">
        <v>2006</v>
      </c>
      <c r="B1657">
        <v>9</v>
      </c>
      <c r="C1657">
        <v>20</v>
      </c>
      <c r="F1657" t="s">
        <v>878</v>
      </c>
      <c r="K1657" t="b">
        <v>0</v>
      </c>
      <c r="L1657">
        <v>-124.985</v>
      </c>
      <c r="M1657">
        <v>48.219329999999999</v>
      </c>
      <c r="N1657">
        <v>0</v>
      </c>
    </row>
    <row r="1658" spans="1:14" x14ac:dyDescent="0.35">
      <c r="A1658">
        <v>2006</v>
      </c>
      <c r="B1658">
        <v>9</v>
      </c>
      <c r="C1658">
        <v>20</v>
      </c>
      <c r="F1658" t="s">
        <v>879</v>
      </c>
      <c r="K1658" t="b">
        <v>0</v>
      </c>
      <c r="L1658">
        <v>-125.1057</v>
      </c>
      <c r="M1658">
        <v>48.214829999999999</v>
      </c>
      <c r="N1658">
        <v>0</v>
      </c>
    </row>
    <row r="1659" spans="1:14" x14ac:dyDescent="0.35">
      <c r="A1659">
        <v>2006</v>
      </c>
      <c r="B1659">
        <v>9</v>
      </c>
      <c r="C1659">
        <v>20</v>
      </c>
      <c r="F1659" t="s">
        <v>879</v>
      </c>
      <c r="K1659" t="b">
        <v>1</v>
      </c>
      <c r="L1659">
        <v>-125.1567</v>
      </c>
      <c r="M1659">
        <v>48.245170000000002</v>
      </c>
      <c r="N1659">
        <v>0</v>
      </c>
    </row>
    <row r="1660" spans="1:14" x14ac:dyDescent="0.35">
      <c r="A1660">
        <v>2006</v>
      </c>
      <c r="B1660">
        <v>9</v>
      </c>
      <c r="C1660">
        <v>20</v>
      </c>
      <c r="F1660" t="s">
        <v>880</v>
      </c>
      <c r="K1660" t="b">
        <v>0</v>
      </c>
      <c r="L1660">
        <v>-125.242</v>
      </c>
      <c r="M1660">
        <v>48.240499999999997</v>
      </c>
      <c r="N1660">
        <v>0</v>
      </c>
    </row>
    <row r="1661" spans="1:14" x14ac:dyDescent="0.35">
      <c r="A1661">
        <v>2006</v>
      </c>
      <c r="B1661">
        <v>9</v>
      </c>
      <c r="C1661">
        <v>21</v>
      </c>
      <c r="F1661" t="s">
        <v>637</v>
      </c>
      <c r="K1661" t="b">
        <v>0</v>
      </c>
      <c r="L1661">
        <v>-124.7595</v>
      </c>
      <c r="M1661">
        <v>47.933999999999997</v>
      </c>
      <c r="N1661">
        <v>0.91674948700000003</v>
      </c>
    </row>
    <row r="1662" spans="1:14" x14ac:dyDescent="0.35">
      <c r="A1662">
        <v>2006</v>
      </c>
      <c r="B1662">
        <v>9</v>
      </c>
      <c r="C1662">
        <v>21</v>
      </c>
      <c r="F1662" t="s">
        <v>638</v>
      </c>
      <c r="K1662" t="b">
        <v>0</v>
      </c>
      <c r="L1662">
        <v>-124.8113</v>
      </c>
      <c r="M1662">
        <v>47.93</v>
      </c>
      <c r="N1662">
        <v>0</v>
      </c>
    </row>
    <row r="1663" spans="1:14" x14ac:dyDescent="0.35">
      <c r="A1663">
        <v>2006</v>
      </c>
      <c r="B1663">
        <v>9</v>
      </c>
      <c r="C1663">
        <v>21</v>
      </c>
      <c r="F1663" t="s">
        <v>257</v>
      </c>
      <c r="K1663" t="b">
        <v>0</v>
      </c>
      <c r="L1663">
        <v>-124.8978</v>
      </c>
      <c r="M1663">
        <v>47.926000000000002</v>
      </c>
      <c r="N1663">
        <v>0</v>
      </c>
    </row>
    <row r="1664" spans="1:14" x14ac:dyDescent="0.35">
      <c r="A1664">
        <v>2006</v>
      </c>
      <c r="B1664">
        <v>9</v>
      </c>
      <c r="C1664">
        <v>21</v>
      </c>
      <c r="F1664" t="s">
        <v>722</v>
      </c>
      <c r="K1664" t="b">
        <v>0</v>
      </c>
      <c r="L1664">
        <v>-124.9847</v>
      </c>
      <c r="M1664">
        <v>47.924500000000002</v>
      </c>
      <c r="N1664">
        <v>0</v>
      </c>
    </row>
    <row r="1665" spans="1:14" x14ac:dyDescent="0.35">
      <c r="A1665">
        <v>2006</v>
      </c>
      <c r="B1665">
        <v>9</v>
      </c>
      <c r="C1665">
        <v>21</v>
      </c>
      <c r="F1665" t="s">
        <v>723</v>
      </c>
      <c r="K1665" t="b">
        <v>0</v>
      </c>
      <c r="L1665">
        <v>-125.09780000000001</v>
      </c>
      <c r="M1665">
        <v>47.921500000000002</v>
      </c>
      <c r="N1665">
        <v>0</v>
      </c>
    </row>
    <row r="1666" spans="1:14" x14ac:dyDescent="0.35">
      <c r="A1666">
        <v>2006</v>
      </c>
      <c r="B1666">
        <v>9</v>
      </c>
      <c r="C1666">
        <v>22</v>
      </c>
      <c r="F1666" t="s">
        <v>639</v>
      </c>
      <c r="K1666" t="b">
        <v>0</v>
      </c>
      <c r="L1666">
        <v>-124.50749999999999</v>
      </c>
      <c r="M1666">
        <v>47.523829999999997</v>
      </c>
      <c r="N1666">
        <v>0</v>
      </c>
    </row>
    <row r="1667" spans="1:14" x14ac:dyDescent="0.35">
      <c r="A1667">
        <v>2006</v>
      </c>
      <c r="B1667">
        <v>9</v>
      </c>
      <c r="C1667">
        <v>22</v>
      </c>
      <c r="F1667" t="s">
        <v>640</v>
      </c>
      <c r="K1667" t="b">
        <v>0</v>
      </c>
      <c r="L1667">
        <v>-124.599</v>
      </c>
      <c r="M1667">
        <v>47.521830000000001</v>
      </c>
      <c r="N1667">
        <v>0</v>
      </c>
    </row>
    <row r="1668" spans="1:14" x14ac:dyDescent="0.35">
      <c r="A1668">
        <v>2006</v>
      </c>
      <c r="B1668">
        <v>9</v>
      </c>
      <c r="C1668">
        <v>22</v>
      </c>
      <c r="F1668" t="s">
        <v>641</v>
      </c>
      <c r="K1668" t="b">
        <v>0</v>
      </c>
      <c r="L1668">
        <v>-124.7058</v>
      </c>
      <c r="M1668">
        <v>47.548169999999999</v>
      </c>
      <c r="N1668">
        <v>0</v>
      </c>
    </row>
    <row r="1669" spans="1:14" x14ac:dyDescent="0.35">
      <c r="A1669">
        <v>2006</v>
      </c>
      <c r="B1669">
        <v>9</v>
      </c>
      <c r="C1669">
        <v>22</v>
      </c>
      <c r="F1669" t="s">
        <v>769</v>
      </c>
      <c r="K1669" t="b">
        <v>0</v>
      </c>
      <c r="L1669">
        <v>-124.82080000000001</v>
      </c>
      <c r="M1669">
        <v>47.550829999999998</v>
      </c>
      <c r="N1669">
        <v>0</v>
      </c>
    </row>
    <row r="1670" spans="1:14" x14ac:dyDescent="0.35">
      <c r="A1670">
        <v>2006</v>
      </c>
      <c r="B1670">
        <v>9</v>
      </c>
      <c r="C1670">
        <v>22</v>
      </c>
      <c r="F1670" t="s">
        <v>770</v>
      </c>
      <c r="K1670" t="b">
        <v>0</v>
      </c>
      <c r="L1670">
        <v>-124.947</v>
      </c>
      <c r="M1670">
        <v>47.546169999999996</v>
      </c>
      <c r="N1670">
        <v>0</v>
      </c>
    </row>
    <row r="1671" spans="1:14" x14ac:dyDescent="0.35">
      <c r="A1671">
        <v>2006</v>
      </c>
      <c r="B1671">
        <v>9</v>
      </c>
      <c r="C1671">
        <v>22</v>
      </c>
      <c r="F1671" t="s">
        <v>805</v>
      </c>
      <c r="K1671" t="b">
        <v>0</v>
      </c>
      <c r="L1671">
        <v>-125.0628</v>
      </c>
      <c r="M1671">
        <v>47.54233</v>
      </c>
      <c r="N1671">
        <v>0</v>
      </c>
    </row>
    <row r="1672" spans="1:14" x14ac:dyDescent="0.35">
      <c r="A1672">
        <v>2006</v>
      </c>
      <c r="B1672">
        <v>9</v>
      </c>
      <c r="C1672">
        <v>23</v>
      </c>
      <c r="F1672" t="s">
        <v>736</v>
      </c>
      <c r="K1672" t="b">
        <v>0</v>
      </c>
      <c r="L1672">
        <v>-124.2608</v>
      </c>
      <c r="M1672">
        <v>47.009500000000003</v>
      </c>
      <c r="N1672">
        <v>0</v>
      </c>
    </row>
    <row r="1673" spans="1:14" x14ac:dyDescent="0.35">
      <c r="A1673">
        <v>2006</v>
      </c>
      <c r="B1673">
        <v>9</v>
      </c>
      <c r="C1673">
        <v>23</v>
      </c>
      <c r="F1673" t="s">
        <v>252</v>
      </c>
      <c r="K1673" t="b">
        <v>0</v>
      </c>
      <c r="L1673">
        <v>-124.3237</v>
      </c>
      <c r="M1673">
        <v>47.016330000000004</v>
      </c>
      <c r="N1673">
        <v>0.29497235900000002</v>
      </c>
    </row>
    <row r="1674" spans="1:14" x14ac:dyDescent="0.35">
      <c r="A1674">
        <v>2006</v>
      </c>
      <c r="B1674">
        <v>9</v>
      </c>
      <c r="C1674">
        <v>23</v>
      </c>
      <c r="F1674" t="s">
        <v>231</v>
      </c>
      <c r="K1674" t="b">
        <v>0</v>
      </c>
      <c r="L1674">
        <v>-124.40730000000001</v>
      </c>
      <c r="M1674">
        <v>46.98583</v>
      </c>
      <c r="N1674">
        <v>0</v>
      </c>
    </row>
    <row r="1675" spans="1:14" x14ac:dyDescent="0.35">
      <c r="A1675">
        <v>2006</v>
      </c>
      <c r="B1675">
        <v>9</v>
      </c>
      <c r="C1675">
        <v>23</v>
      </c>
      <c r="F1675" t="s">
        <v>642</v>
      </c>
      <c r="K1675" t="b">
        <v>0</v>
      </c>
      <c r="L1675">
        <v>-124.565</v>
      </c>
      <c r="M1675">
        <v>47.014499999999998</v>
      </c>
      <c r="N1675">
        <v>0</v>
      </c>
    </row>
    <row r="1676" spans="1:14" x14ac:dyDescent="0.35">
      <c r="A1676">
        <v>2006</v>
      </c>
      <c r="B1676">
        <v>9</v>
      </c>
      <c r="C1676">
        <v>23</v>
      </c>
      <c r="F1676" t="s">
        <v>691</v>
      </c>
      <c r="K1676" t="b">
        <v>0</v>
      </c>
      <c r="L1676">
        <v>-124.7015</v>
      </c>
      <c r="M1676">
        <v>47.013500000000001</v>
      </c>
      <c r="N1676">
        <v>0</v>
      </c>
    </row>
    <row r="1677" spans="1:14" x14ac:dyDescent="0.35">
      <c r="A1677">
        <v>2006</v>
      </c>
      <c r="B1677">
        <v>9</v>
      </c>
      <c r="C1677">
        <v>23</v>
      </c>
      <c r="F1677" t="s">
        <v>692</v>
      </c>
      <c r="K1677" t="b">
        <v>0</v>
      </c>
      <c r="L1677">
        <v>-124.81870000000001</v>
      </c>
      <c r="M1677">
        <v>47.012659999999997</v>
      </c>
      <c r="N1677">
        <v>0</v>
      </c>
    </row>
    <row r="1678" spans="1:14" x14ac:dyDescent="0.35">
      <c r="A1678">
        <v>2006</v>
      </c>
      <c r="B1678">
        <v>9</v>
      </c>
      <c r="C1678">
        <v>23</v>
      </c>
      <c r="F1678" t="s">
        <v>733</v>
      </c>
      <c r="K1678" t="b">
        <v>0</v>
      </c>
      <c r="L1678">
        <v>-124.944</v>
      </c>
      <c r="M1678">
        <v>47.009169999999997</v>
      </c>
      <c r="N1678">
        <v>0.54746432</v>
      </c>
    </row>
    <row r="1679" spans="1:14" x14ac:dyDescent="0.35">
      <c r="A1679">
        <v>2006</v>
      </c>
      <c r="B1679">
        <v>9</v>
      </c>
      <c r="C1679">
        <v>24</v>
      </c>
      <c r="F1679" t="s">
        <v>643</v>
      </c>
      <c r="K1679" t="b">
        <v>0</v>
      </c>
      <c r="L1679">
        <v>-124.1862</v>
      </c>
      <c r="M1679">
        <v>46.673999999999999</v>
      </c>
      <c r="N1679">
        <v>0</v>
      </c>
    </row>
    <row r="1680" spans="1:14" x14ac:dyDescent="0.35">
      <c r="A1680">
        <v>2006</v>
      </c>
      <c r="B1680">
        <v>9</v>
      </c>
      <c r="C1680">
        <v>24</v>
      </c>
      <c r="F1680" t="s">
        <v>431</v>
      </c>
      <c r="K1680" t="b">
        <v>0</v>
      </c>
      <c r="L1680">
        <v>-124.2908</v>
      </c>
      <c r="M1680">
        <v>46.681669999999997</v>
      </c>
      <c r="N1680">
        <v>0</v>
      </c>
    </row>
    <row r="1681" spans="1:14" x14ac:dyDescent="0.35">
      <c r="A1681">
        <v>2006</v>
      </c>
      <c r="B1681">
        <v>9</v>
      </c>
      <c r="C1681">
        <v>24</v>
      </c>
      <c r="F1681" t="s">
        <v>431</v>
      </c>
      <c r="K1681" t="b">
        <v>1</v>
      </c>
      <c r="L1681">
        <v>-124.3018</v>
      </c>
      <c r="M1681">
        <v>46.651499999999999</v>
      </c>
      <c r="N1681">
        <v>0</v>
      </c>
    </row>
    <row r="1682" spans="1:14" x14ac:dyDescent="0.35">
      <c r="A1682">
        <v>2006</v>
      </c>
      <c r="B1682">
        <v>9</v>
      </c>
      <c r="C1682">
        <v>24</v>
      </c>
      <c r="F1682" t="s">
        <v>494</v>
      </c>
      <c r="K1682" t="b">
        <v>0</v>
      </c>
      <c r="L1682">
        <v>-124.3918</v>
      </c>
      <c r="M1682">
        <v>46.656669999999998</v>
      </c>
      <c r="N1682">
        <v>0</v>
      </c>
    </row>
    <row r="1683" spans="1:14" x14ac:dyDescent="0.35">
      <c r="A1683">
        <v>2006</v>
      </c>
      <c r="B1683">
        <v>9</v>
      </c>
      <c r="C1683">
        <v>24</v>
      </c>
      <c r="F1683" t="s">
        <v>494</v>
      </c>
      <c r="K1683" t="b">
        <v>1</v>
      </c>
      <c r="L1683">
        <v>-124.40049999999999</v>
      </c>
      <c r="M1683">
        <v>46.677</v>
      </c>
      <c r="N1683">
        <v>0</v>
      </c>
    </row>
    <row r="1684" spans="1:14" x14ac:dyDescent="0.35">
      <c r="A1684">
        <v>2006</v>
      </c>
      <c r="B1684">
        <v>9</v>
      </c>
      <c r="C1684">
        <v>24</v>
      </c>
      <c r="F1684" t="s">
        <v>693</v>
      </c>
      <c r="K1684" t="b">
        <v>0</v>
      </c>
      <c r="L1684">
        <v>-124.50749999999999</v>
      </c>
      <c r="M1684">
        <v>46.675669999999997</v>
      </c>
      <c r="N1684">
        <v>0</v>
      </c>
    </row>
    <row r="1685" spans="1:14" x14ac:dyDescent="0.35">
      <c r="A1685">
        <v>2006</v>
      </c>
      <c r="B1685">
        <v>9</v>
      </c>
      <c r="C1685">
        <v>24</v>
      </c>
      <c r="F1685" t="s">
        <v>737</v>
      </c>
      <c r="K1685" t="b">
        <v>0</v>
      </c>
      <c r="L1685">
        <v>-124.61879999999999</v>
      </c>
      <c r="M1685">
        <v>46.676499999999997</v>
      </c>
      <c r="N1685">
        <v>0</v>
      </c>
    </row>
    <row r="1686" spans="1:14" x14ac:dyDescent="0.35">
      <c r="A1686">
        <v>2006</v>
      </c>
      <c r="B1686">
        <v>9</v>
      </c>
      <c r="C1686">
        <v>25</v>
      </c>
      <c r="F1686" t="s">
        <v>234</v>
      </c>
      <c r="K1686" t="b">
        <v>0</v>
      </c>
      <c r="L1686">
        <v>-124.0628</v>
      </c>
      <c r="M1686">
        <v>46.14667</v>
      </c>
      <c r="N1686">
        <v>0</v>
      </c>
    </row>
    <row r="1687" spans="1:14" x14ac:dyDescent="0.35">
      <c r="A1687">
        <v>2006</v>
      </c>
      <c r="B1687">
        <v>9</v>
      </c>
      <c r="C1687">
        <v>25</v>
      </c>
      <c r="F1687" t="s">
        <v>236</v>
      </c>
      <c r="K1687" t="b">
        <v>0</v>
      </c>
      <c r="L1687">
        <v>-124.1665</v>
      </c>
      <c r="M1687">
        <v>46.172159999999998</v>
      </c>
      <c r="N1687">
        <v>0</v>
      </c>
    </row>
    <row r="1688" spans="1:14" x14ac:dyDescent="0.35">
      <c r="A1688">
        <v>2006</v>
      </c>
      <c r="B1688">
        <v>9</v>
      </c>
      <c r="C1688">
        <v>25</v>
      </c>
      <c r="F1688" t="s">
        <v>236</v>
      </c>
      <c r="K1688" t="b">
        <v>1</v>
      </c>
      <c r="L1688">
        <v>-124.1418</v>
      </c>
      <c r="M1688">
        <v>46.141330000000004</v>
      </c>
      <c r="N1688">
        <v>0</v>
      </c>
    </row>
    <row r="1689" spans="1:14" x14ac:dyDescent="0.35">
      <c r="A1689">
        <v>2006</v>
      </c>
      <c r="B1689">
        <v>9</v>
      </c>
      <c r="C1689">
        <v>25</v>
      </c>
      <c r="F1689" t="s">
        <v>644</v>
      </c>
      <c r="K1689" t="b">
        <v>0</v>
      </c>
      <c r="L1689">
        <v>-124.2197</v>
      </c>
      <c r="M1689">
        <v>46.173000000000002</v>
      </c>
      <c r="N1689">
        <v>0</v>
      </c>
    </row>
    <row r="1690" spans="1:14" x14ac:dyDescent="0.35">
      <c r="A1690">
        <v>2006</v>
      </c>
      <c r="B1690">
        <v>9</v>
      </c>
      <c r="C1690">
        <v>25</v>
      </c>
      <c r="F1690" t="s">
        <v>690</v>
      </c>
      <c r="K1690" t="b">
        <v>0</v>
      </c>
      <c r="L1690">
        <v>-124.33199999999999</v>
      </c>
      <c r="M1690">
        <v>46.171669999999999</v>
      </c>
      <c r="N1690">
        <v>0</v>
      </c>
    </row>
    <row r="1691" spans="1:14" x14ac:dyDescent="0.35">
      <c r="A1691">
        <v>2006</v>
      </c>
      <c r="B1691">
        <v>9</v>
      </c>
      <c r="C1691">
        <v>25</v>
      </c>
      <c r="F1691" t="s">
        <v>695</v>
      </c>
      <c r="K1691" t="b">
        <v>0</v>
      </c>
      <c r="L1691">
        <v>-124.4357</v>
      </c>
      <c r="M1691">
        <v>46.158830000000002</v>
      </c>
      <c r="N1691">
        <v>0</v>
      </c>
    </row>
    <row r="1692" spans="1:14" x14ac:dyDescent="0.35">
      <c r="A1692">
        <v>2006</v>
      </c>
      <c r="B1692">
        <v>9</v>
      </c>
      <c r="C1692">
        <v>25</v>
      </c>
      <c r="F1692" t="s">
        <v>696</v>
      </c>
      <c r="K1692" t="b">
        <v>0</v>
      </c>
      <c r="L1692">
        <v>-124.5552</v>
      </c>
      <c r="M1692">
        <v>46.179499999999997</v>
      </c>
      <c r="N1692">
        <v>0</v>
      </c>
    </row>
    <row r="1693" spans="1:14" x14ac:dyDescent="0.35">
      <c r="A1693">
        <v>2006</v>
      </c>
      <c r="B1693">
        <v>9</v>
      </c>
      <c r="C1693">
        <v>26</v>
      </c>
      <c r="F1693" t="s">
        <v>645</v>
      </c>
      <c r="K1693" t="b">
        <v>0</v>
      </c>
      <c r="L1693">
        <v>-124.01130000000001</v>
      </c>
      <c r="M1693">
        <v>45.495330000000003</v>
      </c>
      <c r="N1693">
        <v>0</v>
      </c>
    </row>
    <row r="1694" spans="1:14" x14ac:dyDescent="0.35">
      <c r="A1694">
        <v>2006</v>
      </c>
      <c r="B1694">
        <v>9</v>
      </c>
      <c r="C1694">
        <v>26</v>
      </c>
      <c r="F1694" t="s">
        <v>645</v>
      </c>
      <c r="K1694" t="b">
        <v>1</v>
      </c>
      <c r="L1694">
        <v>-124.0163</v>
      </c>
      <c r="M1694">
        <v>45.508000000000003</v>
      </c>
      <c r="N1694">
        <v>0</v>
      </c>
    </row>
    <row r="1695" spans="1:14" x14ac:dyDescent="0.35">
      <c r="A1695">
        <v>2006</v>
      </c>
      <c r="B1695">
        <v>9</v>
      </c>
      <c r="C1695">
        <v>26</v>
      </c>
      <c r="F1695" t="s">
        <v>646</v>
      </c>
      <c r="K1695" t="b">
        <v>0</v>
      </c>
      <c r="L1695">
        <v>-124.0458</v>
      </c>
      <c r="M1695">
        <v>45.503169999999997</v>
      </c>
      <c r="N1695">
        <v>0</v>
      </c>
    </row>
    <row r="1696" spans="1:14" x14ac:dyDescent="0.35">
      <c r="A1696">
        <v>2006</v>
      </c>
      <c r="B1696">
        <v>9</v>
      </c>
      <c r="C1696">
        <v>26</v>
      </c>
      <c r="F1696" t="s">
        <v>646</v>
      </c>
      <c r="K1696" t="b">
        <v>1</v>
      </c>
      <c r="L1696">
        <v>-124.0347</v>
      </c>
      <c r="M1696">
        <v>45.477170000000001</v>
      </c>
      <c r="N1696">
        <v>0</v>
      </c>
    </row>
    <row r="1697" spans="1:14" x14ac:dyDescent="0.35">
      <c r="A1697">
        <v>2006</v>
      </c>
      <c r="B1697">
        <v>9</v>
      </c>
      <c r="C1697">
        <v>26</v>
      </c>
      <c r="F1697" t="s">
        <v>647</v>
      </c>
      <c r="K1697" t="b">
        <v>0</v>
      </c>
      <c r="L1697">
        <v>-124.09399999999999</v>
      </c>
      <c r="M1697">
        <v>45.494</v>
      </c>
      <c r="N1697">
        <v>0</v>
      </c>
    </row>
    <row r="1698" spans="1:14" x14ac:dyDescent="0.35">
      <c r="A1698">
        <v>2006</v>
      </c>
      <c r="B1698">
        <v>9</v>
      </c>
      <c r="C1698">
        <v>26</v>
      </c>
      <c r="F1698" t="s">
        <v>718</v>
      </c>
      <c r="K1698" t="b">
        <v>0</v>
      </c>
      <c r="L1698">
        <v>-124.20529999999999</v>
      </c>
      <c r="M1698">
        <v>45.473500000000001</v>
      </c>
      <c r="N1698">
        <v>0</v>
      </c>
    </row>
    <row r="1699" spans="1:14" x14ac:dyDescent="0.35">
      <c r="A1699">
        <v>2006</v>
      </c>
      <c r="B1699">
        <v>9</v>
      </c>
      <c r="C1699">
        <v>26</v>
      </c>
      <c r="F1699" t="s">
        <v>719</v>
      </c>
      <c r="K1699" t="b">
        <v>0</v>
      </c>
      <c r="L1699">
        <v>-124.33280000000001</v>
      </c>
      <c r="M1699">
        <v>45.486829999999998</v>
      </c>
      <c r="N1699">
        <v>0</v>
      </c>
    </row>
    <row r="1700" spans="1:14" x14ac:dyDescent="0.35">
      <c r="A1700">
        <v>2006</v>
      </c>
      <c r="B1700">
        <v>9</v>
      </c>
      <c r="C1700">
        <v>27</v>
      </c>
      <c r="F1700" t="s">
        <v>702</v>
      </c>
      <c r="K1700" t="b">
        <v>0</v>
      </c>
      <c r="L1700">
        <v>-124.0352</v>
      </c>
      <c r="M1700">
        <v>45.063670000000002</v>
      </c>
      <c r="N1700">
        <v>0</v>
      </c>
    </row>
    <row r="1701" spans="1:14" x14ac:dyDescent="0.35">
      <c r="A1701">
        <v>2006</v>
      </c>
      <c r="B1701">
        <v>9</v>
      </c>
      <c r="C1701">
        <v>27</v>
      </c>
      <c r="F1701" t="s">
        <v>703</v>
      </c>
      <c r="K1701" t="b">
        <v>0</v>
      </c>
      <c r="L1701">
        <v>-124.07470000000001</v>
      </c>
      <c r="M1701">
        <v>45.035829999999997</v>
      </c>
      <c r="N1701">
        <v>0</v>
      </c>
    </row>
    <row r="1702" spans="1:14" x14ac:dyDescent="0.35">
      <c r="A1702">
        <v>2006</v>
      </c>
      <c r="B1702">
        <v>9</v>
      </c>
      <c r="C1702">
        <v>27</v>
      </c>
      <c r="F1702" t="s">
        <v>703</v>
      </c>
      <c r="K1702" t="b">
        <v>1</v>
      </c>
      <c r="L1702">
        <v>-124.0762</v>
      </c>
      <c r="M1702">
        <v>45.062170000000002</v>
      </c>
      <c r="N1702">
        <v>0</v>
      </c>
    </row>
    <row r="1703" spans="1:14" x14ac:dyDescent="0.35">
      <c r="A1703">
        <v>2006</v>
      </c>
      <c r="B1703">
        <v>9</v>
      </c>
      <c r="C1703">
        <v>27</v>
      </c>
      <c r="F1703" t="s">
        <v>704</v>
      </c>
      <c r="K1703" t="b">
        <v>0</v>
      </c>
      <c r="L1703">
        <v>-124.1343</v>
      </c>
      <c r="M1703">
        <v>45.061329999999998</v>
      </c>
      <c r="N1703">
        <v>0</v>
      </c>
    </row>
    <row r="1704" spans="1:14" x14ac:dyDescent="0.35">
      <c r="A1704">
        <v>2006</v>
      </c>
      <c r="B1704">
        <v>9</v>
      </c>
      <c r="C1704">
        <v>27</v>
      </c>
      <c r="F1704" t="s">
        <v>704</v>
      </c>
      <c r="K1704" t="b">
        <v>1</v>
      </c>
      <c r="L1704">
        <v>-124.1347</v>
      </c>
      <c r="M1704">
        <v>45.052999999999997</v>
      </c>
      <c r="N1704">
        <v>0</v>
      </c>
    </row>
    <row r="1705" spans="1:14" x14ac:dyDescent="0.35">
      <c r="A1705">
        <v>2006</v>
      </c>
      <c r="B1705">
        <v>9</v>
      </c>
      <c r="C1705">
        <v>27</v>
      </c>
      <c r="F1705" t="s">
        <v>705</v>
      </c>
      <c r="K1705" t="b">
        <v>0</v>
      </c>
      <c r="L1705">
        <v>-124.2358</v>
      </c>
      <c r="M1705">
        <v>45.055</v>
      </c>
      <c r="N1705">
        <v>0</v>
      </c>
    </row>
    <row r="1706" spans="1:14" x14ac:dyDescent="0.35">
      <c r="A1706">
        <v>2006</v>
      </c>
      <c r="B1706">
        <v>9</v>
      </c>
      <c r="C1706">
        <v>27</v>
      </c>
      <c r="F1706" t="s">
        <v>706</v>
      </c>
      <c r="K1706" t="b">
        <v>0</v>
      </c>
      <c r="L1706">
        <v>-124.3475</v>
      </c>
      <c r="M1706">
        <v>45.058500000000002</v>
      </c>
      <c r="N1706">
        <v>0</v>
      </c>
    </row>
    <row r="1707" spans="1:14" x14ac:dyDescent="0.35">
      <c r="A1707">
        <v>2006</v>
      </c>
      <c r="B1707">
        <v>9</v>
      </c>
      <c r="C1707">
        <v>28</v>
      </c>
      <c r="F1707" t="s">
        <v>238</v>
      </c>
      <c r="K1707" t="b">
        <v>0</v>
      </c>
      <c r="L1707">
        <v>-124.128</v>
      </c>
      <c r="M1707">
        <v>44.683</v>
      </c>
      <c r="N1707">
        <v>0</v>
      </c>
    </row>
    <row r="1708" spans="1:14" x14ac:dyDescent="0.35">
      <c r="A1708">
        <v>2006</v>
      </c>
      <c r="B1708">
        <v>9</v>
      </c>
      <c r="C1708">
        <v>28</v>
      </c>
      <c r="F1708" t="s">
        <v>238</v>
      </c>
      <c r="K1708" t="b">
        <v>1</v>
      </c>
      <c r="L1708">
        <v>-124.1298</v>
      </c>
      <c r="M1708">
        <v>44.650329999999997</v>
      </c>
      <c r="N1708">
        <v>0</v>
      </c>
    </row>
    <row r="1709" spans="1:14" x14ac:dyDescent="0.35">
      <c r="A1709">
        <v>2006</v>
      </c>
      <c r="B1709">
        <v>9</v>
      </c>
      <c r="C1709">
        <v>28</v>
      </c>
      <c r="F1709" t="s">
        <v>30</v>
      </c>
      <c r="K1709" t="b">
        <v>0</v>
      </c>
      <c r="L1709">
        <v>-124.17749999999999</v>
      </c>
      <c r="M1709">
        <v>44.682499999999997</v>
      </c>
      <c r="N1709">
        <v>0</v>
      </c>
    </row>
    <row r="1710" spans="1:14" x14ac:dyDescent="0.35">
      <c r="A1710">
        <v>2006</v>
      </c>
      <c r="B1710">
        <v>9</v>
      </c>
      <c r="C1710">
        <v>28</v>
      </c>
      <c r="F1710" t="s">
        <v>648</v>
      </c>
      <c r="K1710" t="b">
        <v>0</v>
      </c>
      <c r="L1710">
        <v>-124.2953</v>
      </c>
      <c r="M1710">
        <v>44.681170000000002</v>
      </c>
      <c r="N1710">
        <v>0</v>
      </c>
    </row>
    <row r="1711" spans="1:14" x14ac:dyDescent="0.35">
      <c r="A1711">
        <v>2006</v>
      </c>
      <c r="B1711">
        <v>9</v>
      </c>
      <c r="C1711">
        <v>28</v>
      </c>
      <c r="F1711" t="s">
        <v>714</v>
      </c>
      <c r="K1711" t="b">
        <v>0</v>
      </c>
      <c r="L1711">
        <v>-124.4092</v>
      </c>
      <c r="M1711">
        <v>44.678170000000001</v>
      </c>
      <c r="N1711">
        <v>0</v>
      </c>
    </row>
    <row r="1712" spans="1:14" x14ac:dyDescent="0.35">
      <c r="A1712">
        <v>2006</v>
      </c>
      <c r="B1712">
        <v>9</v>
      </c>
      <c r="C1712">
        <v>28</v>
      </c>
      <c r="F1712" t="s">
        <v>715</v>
      </c>
      <c r="K1712" t="b">
        <v>0</v>
      </c>
      <c r="L1712">
        <v>-124.5262</v>
      </c>
      <c r="M1712">
        <v>44.678669999999997</v>
      </c>
      <c r="N1712">
        <v>0</v>
      </c>
    </row>
    <row r="1713" spans="1:14" x14ac:dyDescent="0.35">
      <c r="A1713">
        <v>2007</v>
      </c>
      <c r="B1713">
        <v>5</v>
      </c>
      <c r="C1713">
        <v>24</v>
      </c>
      <c r="F1713" t="s">
        <v>645</v>
      </c>
      <c r="K1713" t="b">
        <v>0</v>
      </c>
      <c r="L1713">
        <v>-124.0057</v>
      </c>
      <c r="M1713">
        <v>45.503</v>
      </c>
      <c r="N1713">
        <v>4.6589113979999999</v>
      </c>
    </row>
    <row r="1714" spans="1:14" x14ac:dyDescent="0.35">
      <c r="A1714">
        <v>2007</v>
      </c>
      <c r="B1714">
        <v>5</v>
      </c>
      <c r="C1714">
        <v>24</v>
      </c>
      <c r="F1714" t="s">
        <v>646</v>
      </c>
      <c r="K1714" t="b">
        <v>0</v>
      </c>
      <c r="L1714">
        <v>-124.0412</v>
      </c>
      <c r="M1714">
        <v>45.497</v>
      </c>
      <c r="N1714">
        <v>0</v>
      </c>
    </row>
    <row r="1715" spans="1:14" x14ac:dyDescent="0.35">
      <c r="A1715">
        <v>2007</v>
      </c>
      <c r="B1715">
        <v>5</v>
      </c>
      <c r="C1715">
        <v>24</v>
      </c>
      <c r="F1715" t="s">
        <v>647</v>
      </c>
      <c r="K1715" t="b">
        <v>0</v>
      </c>
      <c r="L1715">
        <v>-124.09229999999999</v>
      </c>
      <c r="M1715">
        <v>45.498330000000003</v>
      </c>
      <c r="N1715">
        <v>0</v>
      </c>
    </row>
    <row r="1716" spans="1:14" x14ac:dyDescent="0.35">
      <c r="A1716">
        <v>2007</v>
      </c>
      <c r="B1716">
        <v>5</v>
      </c>
      <c r="C1716">
        <v>24</v>
      </c>
      <c r="F1716" t="s">
        <v>718</v>
      </c>
      <c r="K1716" t="b">
        <v>0</v>
      </c>
      <c r="L1716">
        <v>-124.2103</v>
      </c>
      <c r="M1716">
        <v>45.494169999999997</v>
      </c>
      <c r="N1716">
        <v>0</v>
      </c>
    </row>
    <row r="1717" spans="1:14" x14ac:dyDescent="0.35">
      <c r="A1717">
        <v>2007</v>
      </c>
      <c r="B1717">
        <v>5</v>
      </c>
      <c r="C1717">
        <v>24</v>
      </c>
      <c r="F1717" t="s">
        <v>719</v>
      </c>
      <c r="K1717" t="b">
        <v>0</v>
      </c>
      <c r="L1717">
        <v>-124.327</v>
      </c>
      <c r="M1717">
        <v>45.494999999999997</v>
      </c>
      <c r="N1717">
        <v>0</v>
      </c>
    </row>
    <row r="1718" spans="1:14" x14ac:dyDescent="0.35">
      <c r="A1718">
        <v>2007</v>
      </c>
      <c r="B1718">
        <v>5</v>
      </c>
      <c r="C1718">
        <v>24</v>
      </c>
      <c r="F1718" t="s">
        <v>720</v>
      </c>
      <c r="K1718" t="b">
        <v>0</v>
      </c>
      <c r="L1718">
        <v>-124.4492</v>
      </c>
      <c r="M1718">
        <v>45.495330000000003</v>
      </c>
      <c r="N1718">
        <v>0</v>
      </c>
    </row>
    <row r="1719" spans="1:14" x14ac:dyDescent="0.35">
      <c r="A1719">
        <v>2007</v>
      </c>
      <c r="B1719">
        <v>5</v>
      </c>
      <c r="C1719">
        <v>24</v>
      </c>
      <c r="F1719" t="s">
        <v>739</v>
      </c>
      <c r="K1719" t="b">
        <v>0</v>
      </c>
      <c r="L1719">
        <v>-124.56270000000001</v>
      </c>
      <c r="M1719">
        <v>45.49483</v>
      </c>
      <c r="N1719">
        <v>0</v>
      </c>
    </row>
    <row r="1720" spans="1:14" x14ac:dyDescent="0.35">
      <c r="A1720">
        <v>2007</v>
      </c>
      <c r="B1720">
        <v>5</v>
      </c>
      <c r="C1720">
        <v>25</v>
      </c>
      <c r="F1720" t="s">
        <v>236</v>
      </c>
      <c r="K1720" t="b">
        <v>0</v>
      </c>
      <c r="L1720">
        <v>-124.1645</v>
      </c>
      <c r="M1720">
        <v>46.174500000000002</v>
      </c>
      <c r="N1720">
        <v>0.78283209799999998</v>
      </c>
    </row>
    <row r="1721" spans="1:14" x14ac:dyDescent="0.35">
      <c r="A1721">
        <v>2007</v>
      </c>
      <c r="B1721">
        <v>5</v>
      </c>
      <c r="C1721">
        <v>25</v>
      </c>
      <c r="F1721" t="s">
        <v>644</v>
      </c>
      <c r="K1721" t="b">
        <v>0</v>
      </c>
      <c r="L1721">
        <v>-124.2218</v>
      </c>
      <c r="M1721">
        <v>46.175829999999998</v>
      </c>
      <c r="N1721">
        <v>0.47249759699999999</v>
      </c>
    </row>
    <row r="1722" spans="1:14" x14ac:dyDescent="0.35">
      <c r="A1722">
        <v>2007</v>
      </c>
      <c r="B1722">
        <v>5</v>
      </c>
      <c r="C1722">
        <v>25</v>
      </c>
      <c r="F1722" t="s">
        <v>690</v>
      </c>
      <c r="K1722" t="b">
        <v>0</v>
      </c>
      <c r="L1722">
        <v>-124.3477</v>
      </c>
      <c r="M1722">
        <v>46.177</v>
      </c>
      <c r="N1722">
        <v>0</v>
      </c>
    </row>
    <row r="1723" spans="1:14" x14ac:dyDescent="0.35">
      <c r="A1723">
        <v>2007</v>
      </c>
      <c r="B1723">
        <v>5</v>
      </c>
      <c r="C1723">
        <v>25</v>
      </c>
      <c r="F1723" t="s">
        <v>695</v>
      </c>
      <c r="K1723" t="b">
        <v>0</v>
      </c>
      <c r="L1723">
        <v>-124.453</v>
      </c>
      <c r="M1723">
        <v>46.179000000000002</v>
      </c>
      <c r="N1723">
        <v>0</v>
      </c>
    </row>
    <row r="1724" spans="1:14" x14ac:dyDescent="0.35">
      <c r="A1724">
        <v>2007</v>
      </c>
      <c r="B1724">
        <v>5</v>
      </c>
      <c r="C1724">
        <v>25</v>
      </c>
      <c r="F1724" t="s">
        <v>696</v>
      </c>
      <c r="K1724" t="b">
        <v>0</v>
      </c>
      <c r="L1724">
        <v>-124.5607</v>
      </c>
      <c r="M1724">
        <v>46.180500000000002</v>
      </c>
      <c r="N1724">
        <v>0</v>
      </c>
    </row>
    <row r="1725" spans="1:14" x14ac:dyDescent="0.35">
      <c r="A1725">
        <v>2007</v>
      </c>
      <c r="B1725">
        <v>5</v>
      </c>
      <c r="C1725">
        <v>26</v>
      </c>
      <c r="F1725" t="s">
        <v>643</v>
      </c>
      <c r="K1725" t="b">
        <v>0</v>
      </c>
      <c r="L1725">
        <v>-124.185</v>
      </c>
      <c r="M1725">
        <v>46.67783</v>
      </c>
      <c r="N1725">
        <v>0.82885551899999999</v>
      </c>
    </row>
    <row r="1726" spans="1:14" x14ac:dyDescent="0.35">
      <c r="A1726">
        <v>2007</v>
      </c>
      <c r="B1726">
        <v>5</v>
      </c>
      <c r="C1726">
        <v>26</v>
      </c>
      <c r="F1726" t="s">
        <v>431</v>
      </c>
      <c r="K1726" t="b">
        <v>0</v>
      </c>
      <c r="L1726">
        <v>-124.2907</v>
      </c>
      <c r="M1726">
        <v>46.644170000000003</v>
      </c>
      <c r="N1726">
        <v>0</v>
      </c>
    </row>
    <row r="1727" spans="1:14" x14ac:dyDescent="0.35">
      <c r="A1727">
        <v>2007</v>
      </c>
      <c r="B1727">
        <v>5</v>
      </c>
      <c r="C1727">
        <v>26</v>
      </c>
      <c r="F1727" t="s">
        <v>494</v>
      </c>
      <c r="K1727" t="b">
        <v>0</v>
      </c>
      <c r="L1727">
        <v>-124.411</v>
      </c>
      <c r="M1727">
        <v>46.677500000000002</v>
      </c>
      <c r="N1727">
        <v>2.6624013469999999</v>
      </c>
    </row>
    <row r="1728" spans="1:14" x14ac:dyDescent="0.35">
      <c r="A1728">
        <v>2007</v>
      </c>
      <c r="B1728">
        <v>5</v>
      </c>
      <c r="C1728">
        <v>26</v>
      </c>
      <c r="F1728" t="s">
        <v>693</v>
      </c>
      <c r="K1728" t="b">
        <v>0</v>
      </c>
      <c r="L1728">
        <v>-124.5235</v>
      </c>
      <c r="M1728">
        <v>46.678829999999998</v>
      </c>
      <c r="N1728">
        <v>0</v>
      </c>
    </row>
    <row r="1729" spans="1:14" x14ac:dyDescent="0.35">
      <c r="A1729">
        <v>2007</v>
      </c>
      <c r="B1729">
        <v>5</v>
      </c>
      <c r="C1729">
        <v>26</v>
      </c>
      <c r="F1729" t="s">
        <v>737</v>
      </c>
      <c r="K1729" t="b">
        <v>0</v>
      </c>
      <c r="L1729">
        <v>-124.631</v>
      </c>
      <c r="M1729">
        <v>46.684669999999997</v>
      </c>
      <c r="N1729">
        <v>0</v>
      </c>
    </row>
    <row r="1730" spans="1:14" x14ac:dyDescent="0.35">
      <c r="A1730">
        <v>2007</v>
      </c>
      <c r="B1730">
        <v>5</v>
      </c>
      <c r="C1730">
        <v>26</v>
      </c>
      <c r="F1730" t="s">
        <v>694</v>
      </c>
      <c r="K1730" t="b">
        <v>0</v>
      </c>
      <c r="L1730">
        <v>-124.79179999999999</v>
      </c>
      <c r="M1730">
        <v>46.67933</v>
      </c>
      <c r="N1730">
        <v>0</v>
      </c>
    </row>
    <row r="1731" spans="1:14" x14ac:dyDescent="0.35">
      <c r="A1731">
        <v>2007</v>
      </c>
      <c r="B1731">
        <v>5</v>
      </c>
      <c r="C1731">
        <v>27</v>
      </c>
      <c r="F1731" t="s">
        <v>252</v>
      </c>
      <c r="K1731" t="b">
        <v>0</v>
      </c>
      <c r="L1731">
        <v>-124.34180000000001</v>
      </c>
      <c r="M1731">
        <v>47.021500000000003</v>
      </c>
      <c r="N1731">
        <v>0.26927129100000002</v>
      </c>
    </row>
    <row r="1732" spans="1:14" x14ac:dyDescent="0.35">
      <c r="A1732">
        <v>2007</v>
      </c>
      <c r="B1732">
        <v>5</v>
      </c>
      <c r="C1732">
        <v>27</v>
      </c>
      <c r="F1732" t="s">
        <v>231</v>
      </c>
      <c r="K1732" t="b">
        <v>0</v>
      </c>
      <c r="L1732">
        <v>-124.4423</v>
      </c>
      <c r="M1732">
        <v>47.021000000000001</v>
      </c>
      <c r="N1732">
        <v>11.19481901</v>
      </c>
    </row>
    <row r="1733" spans="1:14" x14ac:dyDescent="0.35">
      <c r="A1733">
        <v>2007</v>
      </c>
      <c r="B1733">
        <v>5</v>
      </c>
      <c r="C1733">
        <v>27</v>
      </c>
      <c r="F1733" t="s">
        <v>642</v>
      </c>
      <c r="K1733" t="b">
        <v>0</v>
      </c>
      <c r="L1733">
        <v>-124.5843</v>
      </c>
      <c r="M1733">
        <v>47.018500000000003</v>
      </c>
      <c r="N1733">
        <v>4.3762601439999997</v>
      </c>
    </row>
    <row r="1734" spans="1:14" x14ac:dyDescent="0.35">
      <c r="A1734">
        <v>2007</v>
      </c>
      <c r="B1734">
        <v>5</v>
      </c>
      <c r="C1734">
        <v>27</v>
      </c>
      <c r="F1734" t="s">
        <v>691</v>
      </c>
      <c r="K1734" t="b">
        <v>0</v>
      </c>
      <c r="L1734">
        <v>-124.682</v>
      </c>
      <c r="M1734">
        <v>46.989330000000002</v>
      </c>
      <c r="N1734">
        <v>0</v>
      </c>
    </row>
    <row r="1735" spans="1:14" x14ac:dyDescent="0.35">
      <c r="A1735">
        <v>2007</v>
      </c>
      <c r="B1735">
        <v>5</v>
      </c>
      <c r="C1735">
        <v>27</v>
      </c>
      <c r="F1735" t="s">
        <v>692</v>
      </c>
      <c r="K1735" t="b">
        <v>0</v>
      </c>
      <c r="L1735">
        <v>-124.82380000000001</v>
      </c>
      <c r="M1735">
        <v>47.006999999999998</v>
      </c>
      <c r="N1735">
        <v>0</v>
      </c>
    </row>
    <row r="1736" spans="1:14" x14ac:dyDescent="0.35">
      <c r="A1736">
        <v>2007</v>
      </c>
      <c r="B1736">
        <v>5</v>
      </c>
      <c r="C1736">
        <v>27</v>
      </c>
      <c r="F1736" t="s">
        <v>733</v>
      </c>
      <c r="K1736" t="b">
        <v>0</v>
      </c>
      <c r="L1736">
        <v>-124.94</v>
      </c>
      <c r="M1736">
        <v>47.005330000000001</v>
      </c>
      <c r="N1736">
        <v>0</v>
      </c>
    </row>
    <row r="1737" spans="1:14" x14ac:dyDescent="0.35">
      <c r="A1737">
        <v>2007</v>
      </c>
      <c r="B1737">
        <v>5</v>
      </c>
      <c r="C1737">
        <v>28</v>
      </c>
      <c r="F1737" t="s">
        <v>639</v>
      </c>
      <c r="K1737" t="b">
        <v>0</v>
      </c>
      <c r="L1737">
        <v>-124.5277</v>
      </c>
      <c r="M1737">
        <v>47.555</v>
      </c>
      <c r="N1737">
        <v>12.46429593</v>
      </c>
    </row>
    <row r="1738" spans="1:14" x14ac:dyDescent="0.35">
      <c r="A1738">
        <v>2007</v>
      </c>
      <c r="B1738">
        <v>5</v>
      </c>
      <c r="C1738">
        <v>28</v>
      </c>
      <c r="F1738" t="s">
        <v>640</v>
      </c>
      <c r="K1738" t="b">
        <v>0</v>
      </c>
      <c r="L1738">
        <v>-124.6183</v>
      </c>
      <c r="M1738">
        <v>47.546999999999997</v>
      </c>
      <c r="N1738">
        <v>0</v>
      </c>
    </row>
    <row r="1739" spans="1:14" x14ac:dyDescent="0.35">
      <c r="A1739">
        <v>2007</v>
      </c>
      <c r="B1739">
        <v>5</v>
      </c>
      <c r="C1739">
        <v>28</v>
      </c>
      <c r="F1739" t="s">
        <v>641</v>
      </c>
      <c r="K1739" t="b">
        <v>0</v>
      </c>
      <c r="L1739">
        <v>-124.7105</v>
      </c>
      <c r="M1739">
        <v>47.55</v>
      </c>
      <c r="N1739">
        <v>0</v>
      </c>
    </row>
    <row r="1740" spans="1:14" x14ac:dyDescent="0.35">
      <c r="A1740">
        <v>2007</v>
      </c>
      <c r="B1740">
        <v>5</v>
      </c>
      <c r="C1740">
        <v>28</v>
      </c>
      <c r="F1740" t="s">
        <v>769</v>
      </c>
      <c r="K1740" t="b">
        <v>0</v>
      </c>
      <c r="L1740">
        <v>-124.8203</v>
      </c>
      <c r="M1740">
        <v>47.552500000000002</v>
      </c>
      <c r="N1740">
        <v>0</v>
      </c>
    </row>
    <row r="1741" spans="1:14" x14ac:dyDescent="0.35">
      <c r="A1741">
        <v>2007</v>
      </c>
      <c r="B1741">
        <v>5</v>
      </c>
      <c r="C1741">
        <v>28</v>
      </c>
      <c r="F1741" t="s">
        <v>770</v>
      </c>
      <c r="K1741" t="b">
        <v>0</v>
      </c>
      <c r="L1741">
        <v>-124.9408</v>
      </c>
      <c r="M1741">
        <v>47.548670000000001</v>
      </c>
      <c r="N1741">
        <v>0</v>
      </c>
    </row>
    <row r="1742" spans="1:14" x14ac:dyDescent="0.35">
      <c r="A1742">
        <v>2007</v>
      </c>
      <c r="B1742">
        <v>5</v>
      </c>
      <c r="C1742">
        <v>28</v>
      </c>
      <c r="F1742" t="s">
        <v>805</v>
      </c>
      <c r="K1742" t="b">
        <v>0</v>
      </c>
      <c r="L1742">
        <v>-125.06780000000001</v>
      </c>
      <c r="M1742">
        <v>47.545830000000002</v>
      </c>
      <c r="N1742">
        <v>0</v>
      </c>
    </row>
    <row r="1743" spans="1:14" x14ac:dyDescent="0.35">
      <c r="A1743">
        <v>2007</v>
      </c>
      <c r="B1743">
        <v>5</v>
      </c>
      <c r="C1743">
        <v>29</v>
      </c>
      <c r="F1743" t="s">
        <v>637</v>
      </c>
      <c r="K1743" t="b">
        <v>0</v>
      </c>
      <c r="L1743">
        <v>-124.7312</v>
      </c>
      <c r="M1743">
        <v>47.908160000000002</v>
      </c>
      <c r="N1743">
        <v>0</v>
      </c>
    </row>
    <row r="1744" spans="1:14" x14ac:dyDescent="0.35">
      <c r="A1744">
        <v>2007</v>
      </c>
      <c r="B1744">
        <v>5</v>
      </c>
      <c r="C1744">
        <v>29</v>
      </c>
      <c r="F1744" t="s">
        <v>638</v>
      </c>
      <c r="K1744" t="b">
        <v>0</v>
      </c>
      <c r="L1744">
        <v>-124.7992</v>
      </c>
      <c r="M1744">
        <v>47.931330000000003</v>
      </c>
      <c r="N1744">
        <v>0</v>
      </c>
    </row>
    <row r="1745" spans="1:14" x14ac:dyDescent="0.35">
      <c r="A1745">
        <v>2007</v>
      </c>
      <c r="B1745">
        <v>5</v>
      </c>
      <c r="C1745">
        <v>29</v>
      </c>
      <c r="F1745" t="s">
        <v>257</v>
      </c>
      <c r="K1745" t="b">
        <v>0</v>
      </c>
      <c r="L1745">
        <v>-124.87730000000001</v>
      </c>
      <c r="M1745">
        <v>47.933500000000002</v>
      </c>
      <c r="N1745">
        <v>0</v>
      </c>
    </row>
    <row r="1746" spans="1:14" x14ac:dyDescent="0.35">
      <c r="A1746">
        <v>2007</v>
      </c>
      <c r="B1746">
        <v>5</v>
      </c>
      <c r="C1746">
        <v>29</v>
      </c>
      <c r="F1746" t="s">
        <v>722</v>
      </c>
      <c r="K1746" t="b">
        <v>0</v>
      </c>
      <c r="L1746">
        <v>-124.9697</v>
      </c>
      <c r="M1746">
        <v>47.931330000000003</v>
      </c>
      <c r="N1746">
        <v>0</v>
      </c>
    </row>
    <row r="1747" spans="1:14" x14ac:dyDescent="0.35">
      <c r="A1747">
        <v>2007</v>
      </c>
      <c r="B1747">
        <v>5</v>
      </c>
      <c r="C1747">
        <v>29</v>
      </c>
      <c r="F1747" t="s">
        <v>723</v>
      </c>
      <c r="K1747" t="b">
        <v>0</v>
      </c>
      <c r="L1747">
        <v>-125.0917</v>
      </c>
      <c r="M1747">
        <v>47.931170000000002</v>
      </c>
      <c r="N1747">
        <v>0</v>
      </c>
    </row>
    <row r="1748" spans="1:14" x14ac:dyDescent="0.35">
      <c r="A1748">
        <v>2007</v>
      </c>
      <c r="B1748">
        <v>5</v>
      </c>
      <c r="C1748">
        <v>29</v>
      </c>
      <c r="F1748" t="s">
        <v>731</v>
      </c>
      <c r="K1748" t="b">
        <v>0</v>
      </c>
      <c r="L1748">
        <v>-125.1968</v>
      </c>
      <c r="M1748">
        <v>47.933329999999998</v>
      </c>
      <c r="N1748">
        <v>0</v>
      </c>
    </row>
    <row r="1749" spans="1:14" x14ac:dyDescent="0.35">
      <c r="A1749">
        <v>2007</v>
      </c>
      <c r="B1749">
        <v>5</v>
      </c>
      <c r="C1749">
        <v>29</v>
      </c>
      <c r="F1749" t="s">
        <v>732</v>
      </c>
      <c r="K1749" t="b">
        <v>0</v>
      </c>
      <c r="L1749">
        <v>-125.3112</v>
      </c>
      <c r="M1749">
        <v>47.918669999999999</v>
      </c>
      <c r="N1749">
        <v>0</v>
      </c>
    </row>
    <row r="1750" spans="1:14" x14ac:dyDescent="0.35">
      <c r="A1750">
        <v>2007</v>
      </c>
      <c r="B1750">
        <v>5</v>
      </c>
      <c r="C1750">
        <v>30</v>
      </c>
      <c r="F1750" t="s">
        <v>875</v>
      </c>
      <c r="K1750" t="b">
        <v>0</v>
      </c>
      <c r="L1750">
        <v>-124.79170000000001</v>
      </c>
      <c r="M1750">
        <v>48.2575</v>
      </c>
      <c r="N1750">
        <v>0</v>
      </c>
    </row>
    <row r="1751" spans="1:14" x14ac:dyDescent="0.35">
      <c r="A1751">
        <v>2007</v>
      </c>
      <c r="B1751">
        <v>5</v>
      </c>
      <c r="C1751">
        <v>30</v>
      </c>
      <c r="F1751" t="s">
        <v>876</v>
      </c>
      <c r="K1751" t="b">
        <v>0</v>
      </c>
      <c r="L1751">
        <v>-124.8712</v>
      </c>
      <c r="M1751">
        <v>48.241500000000002</v>
      </c>
      <c r="N1751">
        <v>0.262909428</v>
      </c>
    </row>
    <row r="1752" spans="1:14" x14ac:dyDescent="0.35">
      <c r="A1752">
        <v>2007</v>
      </c>
      <c r="B1752">
        <v>5</v>
      </c>
      <c r="C1752">
        <v>30</v>
      </c>
      <c r="F1752" t="s">
        <v>877</v>
      </c>
      <c r="K1752" t="b">
        <v>0</v>
      </c>
      <c r="L1752">
        <v>-124.9217</v>
      </c>
      <c r="M1752">
        <v>48.239669999999997</v>
      </c>
      <c r="N1752">
        <v>0</v>
      </c>
    </row>
    <row r="1753" spans="1:14" x14ac:dyDescent="0.35">
      <c r="A1753">
        <v>2007</v>
      </c>
      <c r="B1753">
        <v>5</v>
      </c>
      <c r="C1753">
        <v>30</v>
      </c>
      <c r="F1753" t="s">
        <v>878</v>
      </c>
      <c r="K1753" t="b">
        <v>0</v>
      </c>
      <c r="L1753">
        <v>-125.0005</v>
      </c>
      <c r="M1753">
        <v>48.255659999999999</v>
      </c>
      <c r="N1753">
        <v>0</v>
      </c>
    </row>
    <row r="1754" spans="1:14" x14ac:dyDescent="0.35">
      <c r="A1754">
        <v>2007</v>
      </c>
      <c r="B1754">
        <v>5</v>
      </c>
      <c r="C1754">
        <v>30</v>
      </c>
      <c r="F1754" t="s">
        <v>879</v>
      </c>
      <c r="K1754" t="b">
        <v>0</v>
      </c>
      <c r="L1754">
        <v>-125.1307</v>
      </c>
      <c r="M1754">
        <v>48.253999999999998</v>
      </c>
      <c r="N1754">
        <v>0</v>
      </c>
    </row>
    <row r="1755" spans="1:14" x14ac:dyDescent="0.35">
      <c r="A1755">
        <v>2007</v>
      </c>
      <c r="B1755">
        <v>5</v>
      </c>
      <c r="C1755">
        <v>30</v>
      </c>
      <c r="F1755" t="s">
        <v>880</v>
      </c>
      <c r="K1755" t="b">
        <v>0</v>
      </c>
      <c r="L1755">
        <v>-125.2548</v>
      </c>
      <c r="M1755">
        <v>48.248660000000001</v>
      </c>
      <c r="N1755">
        <v>0</v>
      </c>
    </row>
    <row r="1756" spans="1:14" x14ac:dyDescent="0.35">
      <c r="A1756">
        <v>2007</v>
      </c>
      <c r="B1756">
        <v>6</v>
      </c>
      <c r="C1756">
        <v>21</v>
      </c>
      <c r="F1756" t="s">
        <v>875</v>
      </c>
      <c r="K1756" t="b">
        <v>0</v>
      </c>
      <c r="L1756">
        <v>-124.7966</v>
      </c>
      <c r="M1756">
        <v>48.2239</v>
      </c>
      <c r="N1756">
        <v>0</v>
      </c>
    </row>
    <row r="1757" spans="1:14" x14ac:dyDescent="0.35">
      <c r="A1757">
        <v>2007</v>
      </c>
      <c r="B1757">
        <v>6</v>
      </c>
      <c r="C1757">
        <v>21</v>
      </c>
      <c r="F1757" t="s">
        <v>876</v>
      </c>
      <c r="K1757" t="b">
        <v>0</v>
      </c>
      <c r="L1757">
        <v>-124.8708</v>
      </c>
      <c r="M1757">
        <v>48.240900000000003</v>
      </c>
      <c r="N1757">
        <v>0</v>
      </c>
    </row>
    <row r="1758" spans="1:14" x14ac:dyDescent="0.35">
      <c r="A1758">
        <v>2007</v>
      </c>
      <c r="B1758">
        <v>6</v>
      </c>
      <c r="C1758">
        <v>21</v>
      </c>
      <c r="F1758" t="s">
        <v>877</v>
      </c>
      <c r="K1758" t="b">
        <v>0</v>
      </c>
      <c r="L1758">
        <v>-124.9174</v>
      </c>
      <c r="M1758">
        <v>48.242069999999998</v>
      </c>
      <c r="N1758">
        <v>0</v>
      </c>
    </row>
    <row r="1759" spans="1:14" x14ac:dyDescent="0.35">
      <c r="A1759">
        <v>2007</v>
      </c>
      <c r="B1759">
        <v>6</v>
      </c>
      <c r="C1759">
        <v>21</v>
      </c>
      <c r="F1759" t="s">
        <v>878</v>
      </c>
      <c r="K1759" t="b">
        <v>0</v>
      </c>
      <c r="L1759">
        <v>-124.9868</v>
      </c>
      <c r="M1759">
        <v>48.238680000000002</v>
      </c>
      <c r="N1759">
        <v>0</v>
      </c>
    </row>
    <row r="1760" spans="1:14" x14ac:dyDescent="0.35">
      <c r="A1760">
        <v>2007</v>
      </c>
      <c r="B1760">
        <v>6</v>
      </c>
      <c r="C1760">
        <v>21</v>
      </c>
      <c r="F1760" t="s">
        <v>879</v>
      </c>
      <c r="K1760" t="b">
        <v>0</v>
      </c>
      <c r="L1760">
        <v>-125.1169</v>
      </c>
      <c r="M1760">
        <v>48.240200000000002</v>
      </c>
      <c r="N1760">
        <v>0</v>
      </c>
    </row>
    <row r="1761" spans="1:14" x14ac:dyDescent="0.35">
      <c r="A1761">
        <v>2007</v>
      </c>
      <c r="B1761">
        <v>6</v>
      </c>
      <c r="C1761">
        <v>21</v>
      </c>
      <c r="F1761" t="s">
        <v>880</v>
      </c>
      <c r="K1761" t="b">
        <v>0</v>
      </c>
      <c r="L1761">
        <v>-125.1889</v>
      </c>
      <c r="M1761">
        <v>48.241880000000002</v>
      </c>
      <c r="N1761">
        <v>0</v>
      </c>
    </row>
    <row r="1762" spans="1:14" x14ac:dyDescent="0.35">
      <c r="A1762">
        <v>2007</v>
      </c>
      <c r="B1762">
        <v>6</v>
      </c>
      <c r="C1762">
        <v>21</v>
      </c>
      <c r="F1762" t="s">
        <v>881</v>
      </c>
      <c r="K1762" t="b">
        <v>0</v>
      </c>
      <c r="L1762">
        <v>-125.41930000000001</v>
      </c>
      <c r="M1762">
        <v>48.238529999999997</v>
      </c>
      <c r="N1762">
        <v>0</v>
      </c>
    </row>
    <row r="1763" spans="1:14" x14ac:dyDescent="0.35">
      <c r="A1763">
        <v>2007</v>
      </c>
      <c r="B1763">
        <v>6</v>
      </c>
      <c r="C1763">
        <v>22</v>
      </c>
      <c r="F1763" t="s">
        <v>637</v>
      </c>
      <c r="K1763" t="b">
        <v>0</v>
      </c>
      <c r="L1763">
        <v>-124.7542</v>
      </c>
      <c r="M1763">
        <v>47.925519999999999</v>
      </c>
      <c r="N1763">
        <v>0</v>
      </c>
    </row>
    <row r="1764" spans="1:14" x14ac:dyDescent="0.35">
      <c r="A1764">
        <v>2007</v>
      </c>
      <c r="B1764">
        <v>6</v>
      </c>
      <c r="C1764">
        <v>22</v>
      </c>
      <c r="F1764" t="s">
        <v>638</v>
      </c>
      <c r="K1764" t="b">
        <v>0</v>
      </c>
      <c r="L1764">
        <v>-124.7764</v>
      </c>
      <c r="M1764">
        <v>47.927300000000002</v>
      </c>
      <c r="N1764">
        <v>0</v>
      </c>
    </row>
    <row r="1765" spans="1:14" x14ac:dyDescent="0.35">
      <c r="A1765">
        <v>2007</v>
      </c>
      <c r="B1765">
        <v>6</v>
      </c>
      <c r="C1765">
        <v>22</v>
      </c>
      <c r="F1765" t="s">
        <v>257</v>
      </c>
      <c r="K1765" t="b">
        <v>0</v>
      </c>
      <c r="L1765">
        <v>-124.875</v>
      </c>
      <c r="M1765">
        <v>47.929200000000002</v>
      </c>
      <c r="N1765">
        <v>0</v>
      </c>
    </row>
    <row r="1766" spans="1:14" x14ac:dyDescent="0.35">
      <c r="A1766">
        <v>2007</v>
      </c>
      <c r="B1766">
        <v>6</v>
      </c>
      <c r="C1766">
        <v>22</v>
      </c>
      <c r="F1766" t="s">
        <v>722</v>
      </c>
      <c r="K1766" t="b">
        <v>0</v>
      </c>
      <c r="L1766">
        <v>-124.95650000000001</v>
      </c>
      <c r="M1766">
        <v>47.929870000000001</v>
      </c>
      <c r="N1766">
        <v>0</v>
      </c>
    </row>
    <row r="1767" spans="1:14" x14ac:dyDescent="0.35">
      <c r="A1767">
        <v>2007</v>
      </c>
      <c r="B1767">
        <v>6</v>
      </c>
      <c r="C1767">
        <v>22</v>
      </c>
      <c r="F1767" t="s">
        <v>723</v>
      </c>
      <c r="K1767" t="b">
        <v>0</v>
      </c>
      <c r="L1767">
        <v>-125.07940000000001</v>
      </c>
      <c r="M1767">
        <v>47.931249999999999</v>
      </c>
      <c r="N1767">
        <v>0.31227817200000002</v>
      </c>
    </row>
    <row r="1768" spans="1:14" x14ac:dyDescent="0.35">
      <c r="A1768">
        <v>2007</v>
      </c>
      <c r="B1768">
        <v>6</v>
      </c>
      <c r="C1768">
        <v>22</v>
      </c>
      <c r="F1768" t="s">
        <v>731</v>
      </c>
      <c r="K1768" t="b">
        <v>0</v>
      </c>
      <c r="L1768">
        <v>-125.1862</v>
      </c>
      <c r="M1768">
        <v>47.929450000000003</v>
      </c>
      <c r="N1768">
        <v>0</v>
      </c>
    </row>
    <row r="1769" spans="1:14" x14ac:dyDescent="0.35">
      <c r="A1769">
        <v>2007</v>
      </c>
      <c r="B1769">
        <v>6</v>
      </c>
      <c r="C1769">
        <v>23</v>
      </c>
      <c r="F1769" t="s">
        <v>639</v>
      </c>
      <c r="K1769" t="b">
        <v>0</v>
      </c>
      <c r="L1769">
        <v>-124.5014</v>
      </c>
      <c r="M1769">
        <v>47.548999999999999</v>
      </c>
      <c r="N1769">
        <v>0</v>
      </c>
    </row>
    <row r="1770" spans="1:14" x14ac:dyDescent="0.35">
      <c r="A1770">
        <v>2007</v>
      </c>
      <c r="B1770">
        <v>6</v>
      </c>
      <c r="C1770">
        <v>23</v>
      </c>
      <c r="F1770" t="s">
        <v>640</v>
      </c>
      <c r="K1770" t="b">
        <v>0</v>
      </c>
      <c r="L1770">
        <v>-124.6264</v>
      </c>
      <c r="M1770">
        <v>47.54177</v>
      </c>
      <c r="N1770">
        <v>0</v>
      </c>
    </row>
    <row r="1771" spans="1:14" x14ac:dyDescent="0.35">
      <c r="A1771">
        <v>2007</v>
      </c>
      <c r="B1771">
        <v>6</v>
      </c>
      <c r="C1771">
        <v>23</v>
      </c>
      <c r="F1771" t="s">
        <v>640</v>
      </c>
      <c r="K1771" t="b">
        <v>1</v>
      </c>
      <c r="L1771">
        <v>-124.6121</v>
      </c>
      <c r="M1771">
        <v>47.51688</v>
      </c>
      <c r="N1771">
        <v>0</v>
      </c>
    </row>
    <row r="1772" spans="1:14" x14ac:dyDescent="0.35">
      <c r="A1772">
        <v>2007</v>
      </c>
      <c r="B1772">
        <v>6</v>
      </c>
      <c r="C1772">
        <v>23</v>
      </c>
      <c r="F1772" t="s">
        <v>641</v>
      </c>
      <c r="K1772" t="b">
        <v>0</v>
      </c>
      <c r="L1772">
        <v>-124.7073</v>
      </c>
      <c r="M1772">
        <v>47.548479999999998</v>
      </c>
      <c r="N1772">
        <v>0</v>
      </c>
    </row>
    <row r="1773" spans="1:14" x14ac:dyDescent="0.35">
      <c r="A1773">
        <v>2007</v>
      </c>
      <c r="B1773">
        <v>6</v>
      </c>
      <c r="C1773">
        <v>23</v>
      </c>
      <c r="F1773" t="s">
        <v>769</v>
      </c>
      <c r="K1773" t="b">
        <v>0</v>
      </c>
      <c r="L1773">
        <v>-124.806</v>
      </c>
      <c r="M1773">
        <v>47.54842</v>
      </c>
      <c r="N1773">
        <v>0</v>
      </c>
    </row>
    <row r="1774" spans="1:14" x14ac:dyDescent="0.35">
      <c r="A1774">
        <v>2007</v>
      </c>
      <c r="B1774">
        <v>6</v>
      </c>
      <c r="C1774">
        <v>23</v>
      </c>
      <c r="F1774" t="s">
        <v>770</v>
      </c>
      <c r="K1774" t="b">
        <v>0</v>
      </c>
      <c r="L1774">
        <v>-124.93170000000001</v>
      </c>
      <c r="M1774">
        <v>47.548000000000002</v>
      </c>
      <c r="N1774">
        <v>0</v>
      </c>
    </row>
    <row r="1775" spans="1:14" x14ac:dyDescent="0.35">
      <c r="A1775">
        <v>2007</v>
      </c>
      <c r="B1775">
        <v>6</v>
      </c>
      <c r="C1775">
        <v>23</v>
      </c>
      <c r="F1775" t="s">
        <v>805</v>
      </c>
      <c r="K1775" t="b">
        <v>0</v>
      </c>
      <c r="L1775">
        <v>-125.05589999999999</v>
      </c>
      <c r="M1775">
        <v>47.547269999999997</v>
      </c>
      <c r="N1775">
        <v>0</v>
      </c>
    </row>
    <row r="1776" spans="1:14" x14ac:dyDescent="0.35">
      <c r="A1776">
        <v>2007</v>
      </c>
      <c r="B1776">
        <v>6</v>
      </c>
      <c r="C1776">
        <v>24</v>
      </c>
      <c r="F1776" t="s">
        <v>736</v>
      </c>
      <c r="K1776" t="b">
        <v>0</v>
      </c>
      <c r="L1776">
        <v>-124.25060000000001</v>
      </c>
      <c r="M1776">
        <v>47.020229999999998</v>
      </c>
      <c r="N1776">
        <v>0</v>
      </c>
    </row>
    <row r="1777" spans="1:14" x14ac:dyDescent="0.35">
      <c r="A1777">
        <v>2007</v>
      </c>
      <c r="B1777">
        <v>6</v>
      </c>
      <c r="C1777">
        <v>24</v>
      </c>
      <c r="F1777" t="s">
        <v>252</v>
      </c>
      <c r="K1777" t="b">
        <v>0</v>
      </c>
      <c r="L1777">
        <v>-124.3173</v>
      </c>
      <c r="M1777">
        <v>47.016330000000004</v>
      </c>
      <c r="N1777">
        <v>1.788550694</v>
      </c>
    </row>
    <row r="1778" spans="1:14" x14ac:dyDescent="0.35">
      <c r="A1778">
        <v>2007</v>
      </c>
      <c r="B1778">
        <v>6</v>
      </c>
      <c r="C1778">
        <v>24</v>
      </c>
      <c r="F1778" t="s">
        <v>231</v>
      </c>
      <c r="K1778" t="b">
        <v>0</v>
      </c>
      <c r="L1778">
        <v>-124.42319999999999</v>
      </c>
      <c r="M1778">
        <v>47.014530000000001</v>
      </c>
      <c r="N1778">
        <v>0.73348877999999995</v>
      </c>
    </row>
    <row r="1779" spans="1:14" x14ac:dyDescent="0.35">
      <c r="A1779">
        <v>2007</v>
      </c>
      <c r="B1779">
        <v>6</v>
      </c>
      <c r="C1779">
        <v>24</v>
      </c>
      <c r="F1779" t="s">
        <v>642</v>
      </c>
      <c r="K1779" t="b">
        <v>0</v>
      </c>
      <c r="L1779">
        <v>-124.55240000000001</v>
      </c>
      <c r="M1779">
        <v>47.014899999999997</v>
      </c>
      <c r="N1779">
        <v>11.10269548</v>
      </c>
    </row>
    <row r="1780" spans="1:14" x14ac:dyDescent="0.35">
      <c r="A1780">
        <v>2007</v>
      </c>
      <c r="B1780">
        <v>6</v>
      </c>
      <c r="C1780">
        <v>24</v>
      </c>
      <c r="F1780" t="s">
        <v>691</v>
      </c>
      <c r="K1780" t="b">
        <v>0</v>
      </c>
      <c r="L1780">
        <v>-124.6981</v>
      </c>
      <c r="M1780">
        <v>47.011679999999998</v>
      </c>
      <c r="N1780">
        <v>0</v>
      </c>
    </row>
    <row r="1781" spans="1:14" x14ac:dyDescent="0.35">
      <c r="A1781">
        <v>2007</v>
      </c>
      <c r="B1781">
        <v>6</v>
      </c>
      <c r="C1781">
        <v>24</v>
      </c>
      <c r="F1781" t="s">
        <v>692</v>
      </c>
      <c r="K1781" t="b">
        <v>0</v>
      </c>
      <c r="L1781">
        <v>-124.7902</v>
      </c>
      <c r="M1781">
        <v>46.992719999999998</v>
      </c>
      <c r="N1781">
        <v>0.65626467099999997</v>
      </c>
    </row>
    <row r="1782" spans="1:14" x14ac:dyDescent="0.35">
      <c r="A1782">
        <v>2007</v>
      </c>
      <c r="B1782">
        <v>6</v>
      </c>
      <c r="C1782">
        <v>24</v>
      </c>
      <c r="F1782" t="s">
        <v>733</v>
      </c>
      <c r="K1782" t="b">
        <v>0</v>
      </c>
      <c r="L1782">
        <v>-124.9503</v>
      </c>
      <c r="M1782">
        <v>46.990699999999997</v>
      </c>
      <c r="N1782">
        <v>0</v>
      </c>
    </row>
    <row r="1783" spans="1:14" x14ac:dyDescent="0.35">
      <c r="A1783">
        <v>2007</v>
      </c>
      <c r="B1783">
        <v>6</v>
      </c>
      <c r="C1783">
        <v>25</v>
      </c>
      <c r="F1783" t="s">
        <v>643</v>
      </c>
      <c r="K1783" t="b">
        <v>0</v>
      </c>
      <c r="L1783">
        <v>-124.185</v>
      </c>
      <c r="M1783">
        <v>46.681919999999998</v>
      </c>
      <c r="N1783">
        <v>0</v>
      </c>
    </row>
    <row r="1784" spans="1:14" x14ac:dyDescent="0.35">
      <c r="A1784">
        <v>2007</v>
      </c>
      <c r="B1784">
        <v>6</v>
      </c>
      <c r="C1784">
        <v>25</v>
      </c>
      <c r="F1784" t="s">
        <v>431</v>
      </c>
      <c r="K1784" t="b">
        <v>0</v>
      </c>
      <c r="L1784">
        <v>-124.3057</v>
      </c>
      <c r="M1784">
        <v>46.677999999999997</v>
      </c>
      <c r="N1784">
        <v>0.24026843000000001</v>
      </c>
    </row>
    <row r="1785" spans="1:14" x14ac:dyDescent="0.35">
      <c r="A1785">
        <v>2007</v>
      </c>
      <c r="B1785">
        <v>6</v>
      </c>
      <c r="C1785">
        <v>25</v>
      </c>
      <c r="F1785" t="s">
        <v>494</v>
      </c>
      <c r="K1785" t="b">
        <v>0</v>
      </c>
      <c r="L1785">
        <v>-124.3989</v>
      </c>
      <c r="M1785">
        <v>46.681699999999999</v>
      </c>
      <c r="N1785">
        <v>0</v>
      </c>
    </row>
    <row r="1786" spans="1:14" x14ac:dyDescent="0.35">
      <c r="A1786">
        <v>2007</v>
      </c>
      <c r="B1786">
        <v>6</v>
      </c>
      <c r="C1786">
        <v>25</v>
      </c>
      <c r="F1786" t="s">
        <v>693</v>
      </c>
      <c r="K1786" t="b">
        <v>0</v>
      </c>
      <c r="L1786">
        <v>-124.50879999999999</v>
      </c>
      <c r="M1786">
        <v>46.680700000000002</v>
      </c>
      <c r="N1786">
        <v>0.24258136</v>
      </c>
    </row>
    <row r="1787" spans="1:14" x14ac:dyDescent="0.35">
      <c r="A1787">
        <v>2007</v>
      </c>
      <c r="B1787">
        <v>6</v>
      </c>
      <c r="C1787">
        <v>25</v>
      </c>
      <c r="F1787" t="s">
        <v>737</v>
      </c>
      <c r="K1787" t="b">
        <v>0</v>
      </c>
      <c r="L1787">
        <v>-124.6104</v>
      </c>
      <c r="M1787">
        <v>46.682220000000001</v>
      </c>
      <c r="N1787">
        <v>0</v>
      </c>
    </row>
    <row r="1788" spans="1:14" x14ac:dyDescent="0.35">
      <c r="A1788">
        <v>2007</v>
      </c>
      <c r="B1788">
        <v>6</v>
      </c>
      <c r="C1788">
        <v>25</v>
      </c>
      <c r="F1788" t="s">
        <v>694</v>
      </c>
      <c r="K1788" t="b">
        <v>0</v>
      </c>
      <c r="L1788">
        <v>-124.76</v>
      </c>
      <c r="M1788">
        <v>46.656680000000001</v>
      </c>
      <c r="N1788">
        <v>0</v>
      </c>
    </row>
    <row r="1789" spans="1:14" x14ac:dyDescent="0.35">
      <c r="A1789">
        <v>2007</v>
      </c>
      <c r="B1789">
        <v>6</v>
      </c>
      <c r="C1789">
        <v>26</v>
      </c>
      <c r="F1789" t="s">
        <v>234</v>
      </c>
      <c r="K1789" t="b">
        <v>0</v>
      </c>
      <c r="L1789">
        <v>-124.09480000000001</v>
      </c>
      <c r="M1789">
        <v>46.180970000000002</v>
      </c>
      <c r="N1789">
        <v>0</v>
      </c>
    </row>
    <row r="1790" spans="1:14" x14ac:dyDescent="0.35">
      <c r="A1790">
        <v>2007</v>
      </c>
      <c r="B1790">
        <v>6</v>
      </c>
      <c r="C1790">
        <v>26</v>
      </c>
      <c r="F1790" t="s">
        <v>236</v>
      </c>
      <c r="K1790" t="b">
        <v>0</v>
      </c>
      <c r="L1790">
        <v>-124.17829999999999</v>
      </c>
      <c r="M1790">
        <v>46.159669999999998</v>
      </c>
      <c r="N1790">
        <v>0</v>
      </c>
    </row>
    <row r="1791" spans="1:14" x14ac:dyDescent="0.35">
      <c r="A1791">
        <v>2007</v>
      </c>
      <c r="B1791">
        <v>6</v>
      </c>
      <c r="C1791">
        <v>26</v>
      </c>
      <c r="F1791" t="s">
        <v>644</v>
      </c>
      <c r="K1791" t="b">
        <v>0</v>
      </c>
      <c r="L1791">
        <v>-124.1901</v>
      </c>
      <c r="M1791">
        <v>46.172550000000001</v>
      </c>
      <c r="N1791">
        <v>0.79678442100000002</v>
      </c>
    </row>
    <row r="1792" spans="1:14" x14ac:dyDescent="0.35">
      <c r="A1792">
        <v>2007</v>
      </c>
      <c r="B1792">
        <v>6</v>
      </c>
      <c r="C1792">
        <v>26</v>
      </c>
      <c r="F1792" t="s">
        <v>690</v>
      </c>
      <c r="K1792" t="b">
        <v>0</v>
      </c>
      <c r="L1792">
        <v>-124.3357</v>
      </c>
      <c r="M1792">
        <v>46.180120000000002</v>
      </c>
      <c r="N1792">
        <v>0</v>
      </c>
    </row>
    <row r="1793" spans="1:14" x14ac:dyDescent="0.35">
      <c r="A1793">
        <v>2007</v>
      </c>
      <c r="B1793">
        <v>6</v>
      </c>
      <c r="C1793">
        <v>26</v>
      </c>
      <c r="F1793" t="s">
        <v>695</v>
      </c>
      <c r="K1793" t="b">
        <v>0</v>
      </c>
      <c r="L1793">
        <v>-124.46299999999999</v>
      </c>
      <c r="M1793">
        <v>46.179630000000003</v>
      </c>
      <c r="N1793">
        <v>0</v>
      </c>
    </row>
    <row r="1794" spans="1:14" x14ac:dyDescent="0.35">
      <c r="A1794">
        <v>2007</v>
      </c>
      <c r="B1794">
        <v>6</v>
      </c>
      <c r="C1794">
        <v>26</v>
      </c>
      <c r="F1794" t="s">
        <v>696</v>
      </c>
      <c r="K1794" t="b">
        <v>0</v>
      </c>
      <c r="L1794">
        <v>-124.57550000000001</v>
      </c>
      <c r="M1794">
        <v>46.18047</v>
      </c>
      <c r="N1794">
        <v>0.47970236399999999</v>
      </c>
    </row>
    <row r="1795" spans="1:14" x14ac:dyDescent="0.35">
      <c r="A1795">
        <v>2007</v>
      </c>
      <c r="B1795">
        <v>6</v>
      </c>
      <c r="C1795">
        <v>26</v>
      </c>
      <c r="F1795" t="s">
        <v>725</v>
      </c>
      <c r="K1795" t="b">
        <v>0</v>
      </c>
      <c r="L1795">
        <v>-124.6425</v>
      </c>
      <c r="M1795">
        <v>46.161070000000002</v>
      </c>
      <c r="N1795">
        <v>0.773988538</v>
      </c>
    </row>
    <row r="1796" spans="1:14" x14ac:dyDescent="0.35">
      <c r="A1796">
        <v>2007</v>
      </c>
      <c r="B1796">
        <v>6</v>
      </c>
      <c r="C1796">
        <v>27</v>
      </c>
      <c r="F1796" t="s">
        <v>645</v>
      </c>
      <c r="K1796" t="b">
        <v>0</v>
      </c>
      <c r="L1796">
        <v>-124.00579999999999</v>
      </c>
      <c r="M1796">
        <v>45.499429999999997</v>
      </c>
      <c r="N1796">
        <v>0</v>
      </c>
    </row>
    <row r="1797" spans="1:14" x14ac:dyDescent="0.35">
      <c r="A1797">
        <v>2007</v>
      </c>
      <c r="B1797">
        <v>6</v>
      </c>
      <c r="C1797">
        <v>27</v>
      </c>
      <c r="F1797" t="s">
        <v>646</v>
      </c>
      <c r="K1797" t="b">
        <v>0</v>
      </c>
      <c r="L1797">
        <v>-124.04219999999999</v>
      </c>
      <c r="M1797">
        <v>45.498539999999998</v>
      </c>
      <c r="N1797">
        <v>0</v>
      </c>
    </row>
    <row r="1798" spans="1:14" x14ac:dyDescent="0.35">
      <c r="A1798">
        <v>2007</v>
      </c>
      <c r="B1798">
        <v>6</v>
      </c>
      <c r="C1798">
        <v>27</v>
      </c>
      <c r="F1798" t="s">
        <v>647</v>
      </c>
      <c r="K1798" t="b">
        <v>0</v>
      </c>
      <c r="L1798">
        <v>-124.1383</v>
      </c>
      <c r="M1798">
        <v>45.467100000000002</v>
      </c>
      <c r="N1798">
        <v>0.280816226</v>
      </c>
    </row>
    <row r="1799" spans="1:14" x14ac:dyDescent="0.35">
      <c r="A1799">
        <v>2007</v>
      </c>
      <c r="B1799">
        <v>6</v>
      </c>
      <c r="C1799">
        <v>27</v>
      </c>
      <c r="F1799" t="s">
        <v>718</v>
      </c>
      <c r="K1799" t="b">
        <v>0</v>
      </c>
      <c r="L1799">
        <v>-124.2051</v>
      </c>
      <c r="M1799">
        <v>45.457070000000002</v>
      </c>
      <c r="N1799">
        <v>0</v>
      </c>
    </row>
    <row r="1800" spans="1:14" x14ac:dyDescent="0.35">
      <c r="A1800">
        <v>2007</v>
      </c>
      <c r="B1800">
        <v>6</v>
      </c>
      <c r="C1800">
        <v>27</v>
      </c>
      <c r="F1800" t="s">
        <v>719</v>
      </c>
      <c r="K1800" t="b">
        <v>0</v>
      </c>
      <c r="L1800">
        <v>-124.3258</v>
      </c>
      <c r="M1800">
        <v>45.503349999999998</v>
      </c>
      <c r="N1800">
        <v>0.25036561200000002</v>
      </c>
    </row>
    <row r="1801" spans="1:14" x14ac:dyDescent="0.35">
      <c r="A1801">
        <v>2007</v>
      </c>
      <c r="B1801">
        <v>6</v>
      </c>
      <c r="C1801">
        <v>27</v>
      </c>
      <c r="F1801" t="s">
        <v>720</v>
      </c>
      <c r="K1801" t="b">
        <v>0</v>
      </c>
      <c r="L1801">
        <v>-124.4156</v>
      </c>
      <c r="M1801">
        <v>45.481699999999996</v>
      </c>
      <c r="N1801">
        <v>0</v>
      </c>
    </row>
    <row r="1802" spans="1:14" x14ac:dyDescent="0.35">
      <c r="A1802">
        <v>2007</v>
      </c>
      <c r="B1802">
        <v>6</v>
      </c>
      <c r="C1802">
        <v>28</v>
      </c>
      <c r="F1802" t="s">
        <v>238</v>
      </c>
      <c r="K1802" t="b">
        <v>0</v>
      </c>
      <c r="L1802">
        <v>-124.13420000000001</v>
      </c>
      <c r="M1802">
        <v>44.669020000000003</v>
      </c>
      <c r="N1802">
        <v>0.29219996199999998</v>
      </c>
    </row>
    <row r="1803" spans="1:14" x14ac:dyDescent="0.35">
      <c r="A1803">
        <v>2007</v>
      </c>
      <c r="B1803">
        <v>6</v>
      </c>
      <c r="C1803">
        <v>28</v>
      </c>
      <c r="F1803" t="s">
        <v>30</v>
      </c>
      <c r="K1803" t="b">
        <v>1</v>
      </c>
      <c r="L1803">
        <v>-124.1865</v>
      </c>
      <c r="M1803">
        <v>44.685780000000001</v>
      </c>
      <c r="N1803">
        <v>0</v>
      </c>
    </row>
    <row r="1804" spans="1:14" x14ac:dyDescent="0.35">
      <c r="A1804">
        <v>2007</v>
      </c>
      <c r="B1804">
        <v>6</v>
      </c>
      <c r="C1804">
        <v>28</v>
      </c>
      <c r="F1804" t="s">
        <v>30</v>
      </c>
      <c r="K1804" t="b">
        <v>0</v>
      </c>
      <c r="L1804">
        <v>-124.1917</v>
      </c>
      <c r="M1804">
        <v>44.644970000000001</v>
      </c>
      <c r="N1804">
        <v>0</v>
      </c>
    </row>
    <row r="1805" spans="1:14" x14ac:dyDescent="0.35">
      <c r="A1805">
        <v>2007</v>
      </c>
      <c r="B1805">
        <v>6</v>
      </c>
      <c r="C1805">
        <v>28</v>
      </c>
      <c r="F1805" t="s">
        <v>648</v>
      </c>
      <c r="K1805" t="b">
        <v>0</v>
      </c>
      <c r="L1805">
        <v>-124.2954</v>
      </c>
      <c r="M1805">
        <v>44.651299999999999</v>
      </c>
      <c r="N1805">
        <v>0</v>
      </c>
    </row>
    <row r="1806" spans="1:14" x14ac:dyDescent="0.35">
      <c r="A1806">
        <v>2007</v>
      </c>
      <c r="B1806">
        <v>6</v>
      </c>
      <c r="C1806">
        <v>28</v>
      </c>
      <c r="F1806" t="s">
        <v>714</v>
      </c>
      <c r="K1806" t="b">
        <v>0</v>
      </c>
      <c r="L1806">
        <v>-124.4055</v>
      </c>
      <c r="M1806">
        <v>44.68403</v>
      </c>
      <c r="N1806">
        <v>0</v>
      </c>
    </row>
    <row r="1807" spans="1:14" x14ac:dyDescent="0.35">
      <c r="A1807">
        <v>2007</v>
      </c>
      <c r="B1807">
        <v>6</v>
      </c>
      <c r="C1807">
        <v>28</v>
      </c>
      <c r="F1807" t="s">
        <v>715</v>
      </c>
      <c r="K1807" t="b">
        <v>0</v>
      </c>
      <c r="L1807">
        <v>-124.5286</v>
      </c>
      <c r="M1807">
        <v>44.631700000000002</v>
      </c>
      <c r="N1807">
        <v>0.36493413000000002</v>
      </c>
    </row>
    <row r="1808" spans="1:14" x14ac:dyDescent="0.35">
      <c r="A1808">
        <v>2007</v>
      </c>
      <c r="B1808">
        <v>9</v>
      </c>
      <c r="C1808">
        <v>22</v>
      </c>
      <c r="F1808" t="s">
        <v>637</v>
      </c>
      <c r="K1808" t="b">
        <v>0</v>
      </c>
      <c r="L1808">
        <v>-124.7547</v>
      </c>
      <c r="M1808">
        <v>47.930549999999997</v>
      </c>
      <c r="N1808">
        <v>0</v>
      </c>
    </row>
    <row r="1809" spans="1:14" x14ac:dyDescent="0.35">
      <c r="A1809">
        <v>2007</v>
      </c>
      <c r="B1809">
        <v>9</v>
      </c>
      <c r="C1809">
        <v>22</v>
      </c>
      <c r="F1809" t="s">
        <v>638</v>
      </c>
      <c r="K1809" t="b">
        <v>0</v>
      </c>
      <c r="L1809">
        <v>-124.79389999999999</v>
      </c>
      <c r="M1809">
        <v>47.932499999999997</v>
      </c>
      <c r="N1809">
        <v>0</v>
      </c>
    </row>
    <row r="1810" spans="1:14" x14ac:dyDescent="0.35">
      <c r="A1810">
        <v>2007</v>
      </c>
      <c r="B1810">
        <v>9</v>
      </c>
      <c r="C1810">
        <v>22</v>
      </c>
      <c r="F1810" t="s">
        <v>257</v>
      </c>
      <c r="K1810" t="b">
        <v>0</v>
      </c>
      <c r="L1810">
        <v>-124.8836</v>
      </c>
      <c r="M1810">
        <v>47.921669999999999</v>
      </c>
      <c r="N1810">
        <v>0</v>
      </c>
    </row>
    <row r="1811" spans="1:14" x14ac:dyDescent="0.35">
      <c r="A1811">
        <v>2007</v>
      </c>
      <c r="B1811">
        <v>9</v>
      </c>
      <c r="C1811">
        <v>22</v>
      </c>
      <c r="F1811" t="s">
        <v>722</v>
      </c>
      <c r="K1811" t="b">
        <v>0</v>
      </c>
      <c r="L1811">
        <v>-124.98439999999999</v>
      </c>
      <c r="M1811">
        <v>47.920830000000002</v>
      </c>
      <c r="N1811">
        <v>0</v>
      </c>
    </row>
    <row r="1812" spans="1:14" x14ac:dyDescent="0.35">
      <c r="A1812">
        <v>2007</v>
      </c>
      <c r="B1812">
        <v>9</v>
      </c>
      <c r="C1812">
        <v>22</v>
      </c>
      <c r="F1812" t="s">
        <v>723</v>
      </c>
      <c r="K1812" t="b">
        <v>0</v>
      </c>
      <c r="L1812">
        <v>-125.0844</v>
      </c>
      <c r="M1812">
        <v>47.91778</v>
      </c>
      <c r="N1812">
        <v>0</v>
      </c>
    </row>
    <row r="1813" spans="1:14" x14ac:dyDescent="0.35">
      <c r="A1813">
        <v>2007</v>
      </c>
      <c r="B1813">
        <v>9</v>
      </c>
      <c r="C1813">
        <v>23</v>
      </c>
      <c r="F1813" t="s">
        <v>639</v>
      </c>
      <c r="K1813" t="b">
        <v>0</v>
      </c>
      <c r="L1813">
        <v>-124.5106</v>
      </c>
      <c r="M1813">
        <v>47.55583</v>
      </c>
      <c r="N1813">
        <v>0</v>
      </c>
    </row>
    <row r="1814" spans="1:14" x14ac:dyDescent="0.35">
      <c r="A1814">
        <v>2007</v>
      </c>
      <c r="B1814">
        <v>9</v>
      </c>
      <c r="C1814">
        <v>23</v>
      </c>
      <c r="F1814" t="s">
        <v>640</v>
      </c>
      <c r="K1814" t="b">
        <v>0</v>
      </c>
      <c r="L1814">
        <v>-124.6311</v>
      </c>
      <c r="M1814">
        <v>47.543610000000001</v>
      </c>
      <c r="N1814">
        <v>0</v>
      </c>
    </row>
    <row r="1815" spans="1:14" x14ac:dyDescent="0.35">
      <c r="A1815">
        <v>2007</v>
      </c>
      <c r="B1815">
        <v>9</v>
      </c>
      <c r="C1815">
        <v>23</v>
      </c>
      <c r="F1815" t="s">
        <v>641</v>
      </c>
      <c r="K1815" t="b">
        <v>0</v>
      </c>
      <c r="L1815">
        <v>-124.7122</v>
      </c>
      <c r="M1815">
        <v>47.551940000000002</v>
      </c>
      <c r="N1815">
        <v>0</v>
      </c>
    </row>
    <row r="1816" spans="1:14" x14ac:dyDescent="0.35">
      <c r="A1816">
        <v>2007</v>
      </c>
      <c r="B1816">
        <v>9</v>
      </c>
      <c r="C1816">
        <v>23</v>
      </c>
      <c r="F1816" t="s">
        <v>769</v>
      </c>
      <c r="K1816" t="b">
        <v>0</v>
      </c>
      <c r="L1816">
        <v>-124.81140000000001</v>
      </c>
      <c r="M1816">
        <v>47.545560000000002</v>
      </c>
      <c r="N1816">
        <v>0</v>
      </c>
    </row>
    <row r="1817" spans="1:14" x14ac:dyDescent="0.35">
      <c r="A1817">
        <v>2007</v>
      </c>
      <c r="B1817">
        <v>9</v>
      </c>
      <c r="C1817">
        <v>23</v>
      </c>
      <c r="F1817" t="s">
        <v>770</v>
      </c>
      <c r="K1817" t="b">
        <v>0</v>
      </c>
      <c r="L1817">
        <v>-124.9442</v>
      </c>
      <c r="M1817">
        <v>47.540550000000003</v>
      </c>
      <c r="N1817">
        <v>0</v>
      </c>
    </row>
    <row r="1818" spans="1:14" x14ac:dyDescent="0.35">
      <c r="A1818">
        <v>2007</v>
      </c>
      <c r="B1818">
        <v>9</v>
      </c>
      <c r="C1818">
        <v>24</v>
      </c>
      <c r="F1818" t="s">
        <v>736</v>
      </c>
      <c r="K1818" t="b">
        <v>0</v>
      </c>
      <c r="L1818">
        <v>-124.2636</v>
      </c>
      <c r="M1818">
        <v>47.02167</v>
      </c>
      <c r="N1818">
        <v>0</v>
      </c>
    </row>
    <row r="1819" spans="1:14" x14ac:dyDescent="0.35">
      <c r="A1819">
        <v>2007</v>
      </c>
      <c r="B1819">
        <v>9</v>
      </c>
      <c r="C1819">
        <v>24</v>
      </c>
      <c r="F1819" t="s">
        <v>252</v>
      </c>
      <c r="K1819" t="b">
        <v>0</v>
      </c>
      <c r="L1819">
        <v>-124.3181</v>
      </c>
      <c r="M1819">
        <v>46.983890000000002</v>
      </c>
      <c r="N1819">
        <v>0</v>
      </c>
    </row>
    <row r="1820" spans="1:14" x14ac:dyDescent="0.35">
      <c r="A1820">
        <v>2007</v>
      </c>
      <c r="B1820">
        <v>9</v>
      </c>
      <c r="C1820">
        <v>24</v>
      </c>
      <c r="F1820" t="s">
        <v>231</v>
      </c>
      <c r="K1820" t="b">
        <v>0</v>
      </c>
      <c r="L1820">
        <v>-124.4239</v>
      </c>
      <c r="M1820">
        <v>47.016669999999998</v>
      </c>
      <c r="N1820">
        <v>0</v>
      </c>
    </row>
    <row r="1821" spans="1:14" x14ac:dyDescent="0.35">
      <c r="A1821">
        <v>2007</v>
      </c>
      <c r="B1821">
        <v>9</v>
      </c>
      <c r="C1821">
        <v>24</v>
      </c>
      <c r="F1821" t="s">
        <v>642</v>
      </c>
      <c r="K1821" t="b">
        <v>0</v>
      </c>
      <c r="L1821">
        <v>-124.5517</v>
      </c>
      <c r="M1821">
        <v>46.986109999999996</v>
      </c>
      <c r="N1821">
        <v>0</v>
      </c>
    </row>
    <row r="1822" spans="1:14" x14ac:dyDescent="0.35">
      <c r="A1822">
        <v>2007</v>
      </c>
      <c r="B1822">
        <v>9</v>
      </c>
      <c r="C1822">
        <v>24</v>
      </c>
      <c r="F1822" t="s">
        <v>691</v>
      </c>
      <c r="K1822" t="b">
        <v>0</v>
      </c>
      <c r="L1822">
        <v>-124.6986</v>
      </c>
      <c r="M1822">
        <v>47.006390000000003</v>
      </c>
      <c r="N1822">
        <v>0</v>
      </c>
    </row>
    <row r="1823" spans="1:14" x14ac:dyDescent="0.35">
      <c r="A1823">
        <v>2007</v>
      </c>
      <c r="B1823">
        <v>9</v>
      </c>
      <c r="C1823">
        <v>25</v>
      </c>
      <c r="F1823" t="s">
        <v>643</v>
      </c>
      <c r="K1823" t="b">
        <v>0</v>
      </c>
      <c r="L1823">
        <v>-124.1835</v>
      </c>
      <c r="M1823">
        <v>46.674669999999999</v>
      </c>
      <c r="N1823">
        <v>0</v>
      </c>
    </row>
    <row r="1824" spans="1:14" x14ac:dyDescent="0.35">
      <c r="A1824">
        <v>2007</v>
      </c>
      <c r="B1824">
        <v>9</v>
      </c>
      <c r="C1824">
        <v>25</v>
      </c>
      <c r="F1824" t="s">
        <v>431</v>
      </c>
      <c r="K1824" t="b">
        <v>1</v>
      </c>
      <c r="L1824">
        <v>-124.2988</v>
      </c>
      <c r="M1824">
        <v>46.688499999999998</v>
      </c>
      <c r="N1824">
        <v>0</v>
      </c>
    </row>
    <row r="1825" spans="1:14" x14ac:dyDescent="0.35">
      <c r="A1825">
        <v>2007</v>
      </c>
      <c r="B1825">
        <v>9</v>
      </c>
      <c r="C1825">
        <v>25</v>
      </c>
      <c r="F1825" t="s">
        <v>431</v>
      </c>
      <c r="K1825" t="b">
        <v>0</v>
      </c>
      <c r="L1825">
        <v>-124.3005</v>
      </c>
      <c r="M1825">
        <v>46.675330000000002</v>
      </c>
      <c r="N1825">
        <v>0</v>
      </c>
    </row>
    <row r="1826" spans="1:14" x14ac:dyDescent="0.35">
      <c r="A1826">
        <v>2007</v>
      </c>
      <c r="B1826">
        <v>9</v>
      </c>
      <c r="C1826">
        <v>25</v>
      </c>
      <c r="F1826" t="s">
        <v>494</v>
      </c>
      <c r="K1826" t="b">
        <v>0</v>
      </c>
      <c r="L1826">
        <v>-124.4092</v>
      </c>
      <c r="M1826">
        <v>46.68233</v>
      </c>
      <c r="N1826">
        <v>0</v>
      </c>
    </row>
    <row r="1827" spans="1:14" x14ac:dyDescent="0.35">
      <c r="A1827">
        <v>2007</v>
      </c>
      <c r="B1827">
        <v>9</v>
      </c>
      <c r="C1827">
        <v>25</v>
      </c>
      <c r="F1827" t="s">
        <v>693</v>
      </c>
      <c r="K1827" t="b">
        <v>0</v>
      </c>
      <c r="L1827">
        <v>-124.52979999999999</v>
      </c>
      <c r="M1827">
        <v>46.671999999999997</v>
      </c>
      <c r="N1827">
        <v>0</v>
      </c>
    </row>
    <row r="1828" spans="1:14" x14ac:dyDescent="0.35">
      <c r="A1828">
        <v>2007</v>
      </c>
      <c r="B1828">
        <v>9</v>
      </c>
      <c r="C1828">
        <v>25</v>
      </c>
      <c r="F1828" t="s">
        <v>737</v>
      </c>
      <c r="K1828" t="b">
        <v>0</v>
      </c>
      <c r="L1828">
        <v>-124.63030000000001</v>
      </c>
      <c r="M1828">
        <v>46.68533</v>
      </c>
      <c r="N1828">
        <v>0</v>
      </c>
    </row>
    <row r="1829" spans="1:14" x14ac:dyDescent="0.35">
      <c r="A1829">
        <v>2007</v>
      </c>
      <c r="B1829">
        <v>9</v>
      </c>
      <c r="C1829">
        <v>26</v>
      </c>
      <c r="F1829" t="s">
        <v>234</v>
      </c>
      <c r="K1829" t="b">
        <v>0</v>
      </c>
      <c r="L1829">
        <v>-124.063</v>
      </c>
      <c r="M1829">
        <v>46.152670000000001</v>
      </c>
      <c r="N1829">
        <v>0</v>
      </c>
    </row>
    <row r="1830" spans="1:14" x14ac:dyDescent="0.35">
      <c r="A1830">
        <v>2007</v>
      </c>
      <c r="B1830">
        <v>9</v>
      </c>
      <c r="C1830">
        <v>26</v>
      </c>
      <c r="F1830" t="s">
        <v>236</v>
      </c>
      <c r="K1830" t="b">
        <v>0</v>
      </c>
      <c r="L1830">
        <v>-124.1583</v>
      </c>
      <c r="M1830">
        <v>46.171169999999996</v>
      </c>
      <c r="N1830">
        <v>0</v>
      </c>
    </row>
    <row r="1831" spans="1:14" x14ac:dyDescent="0.35">
      <c r="A1831">
        <v>2007</v>
      </c>
      <c r="B1831">
        <v>9</v>
      </c>
      <c r="C1831">
        <v>26</v>
      </c>
      <c r="F1831" t="s">
        <v>644</v>
      </c>
      <c r="K1831" t="b">
        <v>0</v>
      </c>
      <c r="L1831">
        <v>-124.2298</v>
      </c>
      <c r="M1831">
        <v>46.175330000000002</v>
      </c>
      <c r="N1831">
        <v>0</v>
      </c>
    </row>
    <row r="1832" spans="1:14" x14ac:dyDescent="0.35">
      <c r="A1832">
        <v>2007</v>
      </c>
      <c r="B1832">
        <v>9</v>
      </c>
      <c r="C1832">
        <v>26</v>
      </c>
      <c r="F1832" t="s">
        <v>690</v>
      </c>
      <c r="K1832" t="b">
        <v>0</v>
      </c>
      <c r="L1832">
        <v>-124.3447</v>
      </c>
      <c r="M1832">
        <v>46.18383</v>
      </c>
      <c r="N1832">
        <v>0</v>
      </c>
    </row>
    <row r="1833" spans="1:14" x14ac:dyDescent="0.35">
      <c r="A1833">
        <v>2007</v>
      </c>
      <c r="B1833">
        <v>9</v>
      </c>
      <c r="C1833">
        <v>26</v>
      </c>
      <c r="F1833" t="s">
        <v>695</v>
      </c>
      <c r="K1833" t="b">
        <v>0</v>
      </c>
      <c r="L1833">
        <v>-124.465</v>
      </c>
      <c r="M1833">
        <v>46.184170000000002</v>
      </c>
      <c r="N1833">
        <v>0</v>
      </c>
    </row>
    <row r="1834" spans="1:14" x14ac:dyDescent="0.35">
      <c r="A1834">
        <v>2007</v>
      </c>
      <c r="B1834">
        <v>9</v>
      </c>
      <c r="C1834">
        <v>26</v>
      </c>
      <c r="F1834" t="s">
        <v>696</v>
      </c>
      <c r="K1834" t="b">
        <v>0</v>
      </c>
      <c r="L1834">
        <v>-124.5613</v>
      </c>
      <c r="M1834">
        <v>46.177329999999998</v>
      </c>
      <c r="N1834">
        <v>0</v>
      </c>
    </row>
    <row r="1835" spans="1:14" x14ac:dyDescent="0.35">
      <c r="A1835">
        <v>2007</v>
      </c>
      <c r="B1835">
        <v>9</v>
      </c>
      <c r="C1835">
        <v>27</v>
      </c>
      <c r="F1835" t="s">
        <v>645</v>
      </c>
      <c r="K1835" t="b">
        <v>0</v>
      </c>
      <c r="L1835">
        <v>-124.0068</v>
      </c>
      <c r="M1835">
        <v>45.47766</v>
      </c>
      <c r="N1835">
        <v>0</v>
      </c>
    </row>
    <row r="1836" spans="1:14" x14ac:dyDescent="0.35">
      <c r="A1836">
        <v>2007</v>
      </c>
      <c r="B1836">
        <v>9</v>
      </c>
      <c r="C1836">
        <v>27</v>
      </c>
      <c r="F1836" t="s">
        <v>646</v>
      </c>
      <c r="K1836" t="b">
        <v>0</v>
      </c>
      <c r="L1836">
        <v>-124.04649999999999</v>
      </c>
      <c r="M1836">
        <v>45.502000000000002</v>
      </c>
      <c r="N1836">
        <v>0</v>
      </c>
    </row>
    <row r="1837" spans="1:14" x14ac:dyDescent="0.35">
      <c r="A1837">
        <v>2007</v>
      </c>
      <c r="B1837">
        <v>9</v>
      </c>
      <c r="C1837">
        <v>27</v>
      </c>
      <c r="F1837" t="s">
        <v>647</v>
      </c>
      <c r="K1837" t="b">
        <v>0</v>
      </c>
      <c r="L1837">
        <v>-124.1067</v>
      </c>
      <c r="M1837">
        <v>45.49783</v>
      </c>
      <c r="N1837">
        <v>0</v>
      </c>
    </row>
    <row r="1838" spans="1:14" x14ac:dyDescent="0.35">
      <c r="A1838">
        <v>2007</v>
      </c>
      <c r="B1838">
        <v>9</v>
      </c>
      <c r="C1838">
        <v>27</v>
      </c>
      <c r="F1838" t="s">
        <v>647</v>
      </c>
      <c r="K1838" t="b">
        <v>1</v>
      </c>
      <c r="L1838">
        <v>-124.092</v>
      </c>
      <c r="M1838">
        <v>45.495829999999998</v>
      </c>
      <c r="N1838">
        <v>0</v>
      </c>
    </row>
    <row r="1839" spans="1:14" x14ac:dyDescent="0.35">
      <c r="A1839">
        <v>2007</v>
      </c>
      <c r="B1839">
        <v>9</v>
      </c>
      <c r="C1839">
        <v>27</v>
      </c>
      <c r="F1839" t="s">
        <v>718</v>
      </c>
      <c r="K1839" t="b">
        <v>0</v>
      </c>
      <c r="L1839">
        <v>-124.2085</v>
      </c>
      <c r="M1839">
        <v>45.502330000000001</v>
      </c>
      <c r="N1839">
        <v>0</v>
      </c>
    </row>
    <row r="1840" spans="1:14" x14ac:dyDescent="0.35">
      <c r="A1840">
        <v>2007</v>
      </c>
      <c r="B1840">
        <v>9</v>
      </c>
      <c r="C1840">
        <v>27</v>
      </c>
      <c r="F1840" t="s">
        <v>719</v>
      </c>
      <c r="K1840" t="b">
        <v>0</v>
      </c>
      <c r="L1840">
        <v>-124.3297</v>
      </c>
      <c r="M1840">
        <v>45.490670000000001</v>
      </c>
      <c r="N1840">
        <v>0</v>
      </c>
    </row>
    <row r="1841" spans="1:14" x14ac:dyDescent="0.35">
      <c r="A1841">
        <v>2007</v>
      </c>
      <c r="B1841">
        <v>9</v>
      </c>
      <c r="C1841">
        <v>28</v>
      </c>
      <c r="F1841" t="s">
        <v>702</v>
      </c>
      <c r="K1841" t="b">
        <v>0</v>
      </c>
      <c r="L1841">
        <v>-124.0352</v>
      </c>
      <c r="M1841">
        <v>45.058500000000002</v>
      </c>
      <c r="N1841">
        <v>0</v>
      </c>
    </row>
    <row r="1842" spans="1:14" x14ac:dyDescent="0.35">
      <c r="A1842">
        <v>2007</v>
      </c>
      <c r="B1842">
        <v>9</v>
      </c>
      <c r="C1842">
        <v>28</v>
      </c>
      <c r="F1842" t="s">
        <v>703</v>
      </c>
      <c r="K1842" t="b">
        <v>0</v>
      </c>
      <c r="L1842">
        <v>-124.081</v>
      </c>
      <c r="M1842">
        <v>45.033499999999997</v>
      </c>
      <c r="N1842">
        <v>0</v>
      </c>
    </row>
    <row r="1843" spans="1:14" x14ac:dyDescent="0.35">
      <c r="A1843">
        <v>2007</v>
      </c>
      <c r="B1843">
        <v>9</v>
      </c>
      <c r="C1843">
        <v>28</v>
      </c>
      <c r="F1843" t="s">
        <v>703</v>
      </c>
      <c r="K1843" t="b">
        <v>1</v>
      </c>
      <c r="L1843">
        <v>-124.0795</v>
      </c>
      <c r="M1843">
        <v>45.04016</v>
      </c>
      <c r="N1843">
        <v>0</v>
      </c>
    </row>
    <row r="1844" spans="1:14" x14ac:dyDescent="0.35">
      <c r="A1844">
        <v>2007</v>
      </c>
      <c r="B1844">
        <v>9</v>
      </c>
      <c r="C1844">
        <v>28</v>
      </c>
      <c r="F1844" t="s">
        <v>704</v>
      </c>
      <c r="K1844" t="b">
        <v>0</v>
      </c>
      <c r="L1844">
        <v>-124.13379999999999</v>
      </c>
      <c r="M1844">
        <v>45.068159999999999</v>
      </c>
      <c r="N1844">
        <v>0</v>
      </c>
    </row>
    <row r="1845" spans="1:14" x14ac:dyDescent="0.35">
      <c r="A1845">
        <v>2008</v>
      </c>
      <c r="B1845">
        <v>5</v>
      </c>
      <c r="C1845">
        <v>23</v>
      </c>
      <c r="F1845" t="s">
        <v>645</v>
      </c>
      <c r="K1845" t="b">
        <v>0</v>
      </c>
      <c r="L1845">
        <v>-124.01730000000001</v>
      </c>
      <c r="M1845">
        <v>45.505330000000001</v>
      </c>
      <c r="N1845">
        <v>0</v>
      </c>
    </row>
    <row r="1846" spans="1:14" x14ac:dyDescent="0.35">
      <c r="A1846">
        <v>2008</v>
      </c>
      <c r="B1846">
        <v>5</v>
      </c>
      <c r="C1846">
        <v>23</v>
      </c>
      <c r="F1846" t="s">
        <v>646</v>
      </c>
      <c r="K1846" t="b">
        <v>0</v>
      </c>
      <c r="L1846">
        <v>-124.04349999999999</v>
      </c>
      <c r="M1846">
        <v>45.497500000000002</v>
      </c>
      <c r="N1846">
        <v>0</v>
      </c>
    </row>
    <row r="1847" spans="1:14" x14ac:dyDescent="0.35">
      <c r="A1847">
        <v>2008</v>
      </c>
      <c r="B1847">
        <v>5</v>
      </c>
      <c r="C1847">
        <v>23</v>
      </c>
      <c r="F1847" t="s">
        <v>647</v>
      </c>
      <c r="K1847" t="b">
        <v>0</v>
      </c>
      <c r="L1847">
        <v>-124.0985</v>
      </c>
      <c r="M1847">
        <v>45.498170000000002</v>
      </c>
      <c r="N1847">
        <v>0</v>
      </c>
    </row>
    <row r="1848" spans="1:14" x14ac:dyDescent="0.35">
      <c r="A1848">
        <v>2008</v>
      </c>
      <c r="B1848">
        <v>5</v>
      </c>
      <c r="C1848">
        <v>23</v>
      </c>
      <c r="F1848" t="s">
        <v>718</v>
      </c>
      <c r="K1848" t="b">
        <v>0</v>
      </c>
      <c r="L1848">
        <v>-124.2157</v>
      </c>
      <c r="M1848">
        <v>45.49933</v>
      </c>
      <c r="N1848">
        <v>0</v>
      </c>
    </row>
    <row r="1849" spans="1:14" x14ac:dyDescent="0.35">
      <c r="A1849">
        <v>2008</v>
      </c>
      <c r="B1849">
        <v>5</v>
      </c>
      <c r="C1849">
        <v>23</v>
      </c>
      <c r="F1849" t="s">
        <v>719</v>
      </c>
      <c r="K1849" t="b">
        <v>0</v>
      </c>
      <c r="L1849">
        <v>-124.3338</v>
      </c>
      <c r="M1849">
        <v>45.499830000000003</v>
      </c>
      <c r="N1849">
        <v>0.27701896599999998</v>
      </c>
    </row>
    <row r="1850" spans="1:14" x14ac:dyDescent="0.35">
      <c r="A1850">
        <v>2008</v>
      </c>
      <c r="B1850">
        <v>5</v>
      </c>
      <c r="C1850">
        <v>23</v>
      </c>
      <c r="F1850" t="s">
        <v>720</v>
      </c>
      <c r="K1850" t="b">
        <v>0</v>
      </c>
      <c r="L1850">
        <v>-124.4538</v>
      </c>
      <c r="M1850">
        <v>45.497169999999997</v>
      </c>
      <c r="N1850">
        <v>0</v>
      </c>
    </row>
    <row r="1851" spans="1:14" x14ac:dyDescent="0.35">
      <c r="A1851">
        <v>2008</v>
      </c>
      <c r="B1851">
        <v>5</v>
      </c>
      <c r="C1851">
        <v>24</v>
      </c>
      <c r="F1851" t="s">
        <v>234</v>
      </c>
      <c r="K1851" t="b">
        <v>0</v>
      </c>
      <c r="L1851">
        <v>-124.0938</v>
      </c>
      <c r="M1851">
        <v>46.177999999999997</v>
      </c>
      <c r="N1851">
        <v>0</v>
      </c>
    </row>
    <row r="1852" spans="1:14" x14ac:dyDescent="0.35">
      <c r="A1852">
        <v>2008</v>
      </c>
      <c r="B1852">
        <v>5</v>
      </c>
      <c r="C1852">
        <v>24</v>
      </c>
      <c r="F1852" t="s">
        <v>236</v>
      </c>
      <c r="K1852" t="b">
        <v>0</v>
      </c>
      <c r="L1852">
        <v>-124.17319999999999</v>
      </c>
      <c r="M1852">
        <v>46.174840000000003</v>
      </c>
      <c r="N1852">
        <v>0</v>
      </c>
    </row>
    <row r="1853" spans="1:14" x14ac:dyDescent="0.35">
      <c r="A1853">
        <v>2008</v>
      </c>
      <c r="B1853">
        <v>5</v>
      </c>
      <c r="C1853">
        <v>24</v>
      </c>
      <c r="F1853" t="s">
        <v>644</v>
      </c>
      <c r="K1853" t="b">
        <v>0</v>
      </c>
      <c r="L1853">
        <v>-124.2242</v>
      </c>
      <c r="M1853">
        <v>46.177169999999997</v>
      </c>
      <c r="N1853">
        <v>1.824697547</v>
      </c>
    </row>
    <row r="1854" spans="1:14" x14ac:dyDescent="0.35">
      <c r="A1854">
        <v>2008</v>
      </c>
      <c r="B1854">
        <v>5</v>
      </c>
      <c r="C1854">
        <v>24</v>
      </c>
      <c r="F1854" t="s">
        <v>690</v>
      </c>
      <c r="K1854" t="b">
        <v>0</v>
      </c>
      <c r="L1854">
        <v>-124.33629999999999</v>
      </c>
      <c r="M1854">
        <v>46.178170000000001</v>
      </c>
      <c r="N1854">
        <v>0</v>
      </c>
    </row>
    <row r="1855" spans="1:14" x14ac:dyDescent="0.35">
      <c r="A1855">
        <v>2008</v>
      </c>
      <c r="B1855">
        <v>5</v>
      </c>
      <c r="C1855">
        <v>24</v>
      </c>
      <c r="F1855" t="s">
        <v>695</v>
      </c>
      <c r="K1855" t="b">
        <v>0</v>
      </c>
      <c r="L1855">
        <v>-124.45699999999999</v>
      </c>
      <c r="M1855">
        <v>46.180169999999997</v>
      </c>
      <c r="N1855">
        <v>0</v>
      </c>
    </row>
    <row r="1856" spans="1:14" x14ac:dyDescent="0.35">
      <c r="A1856">
        <v>2008</v>
      </c>
      <c r="B1856">
        <v>5</v>
      </c>
      <c r="C1856">
        <v>24</v>
      </c>
      <c r="F1856" t="s">
        <v>696</v>
      </c>
      <c r="K1856" t="b">
        <v>0</v>
      </c>
      <c r="L1856">
        <v>-124.56619999999999</v>
      </c>
      <c r="M1856">
        <v>46.185000000000002</v>
      </c>
      <c r="N1856">
        <v>0</v>
      </c>
    </row>
    <row r="1857" spans="1:14" x14ac:dyDescent="0.35">
      <c r="A1857">
        <v>2008</v>
      </c>
      <c r="B1857">
        <v>5</v>
      </c>
      <c r="C1857">
        <v>25</v>
      </c>
      <c r="F1857" t="s">
        <v>643</v>
      </c>
      <c r="K1857" t="b">
        <v>0</v>
      </c>
      <c r="L1857">
        <v>-124.1812</v>
      </c>
      <c r="M1857">
        <v>46.636670000000002</v>
      </c>
      <c r="N1857">
        <v>0.27081434100000001</v>
      </c>
    </row>
    <row r="1858" spans="1:14" x14ac:dyDescent="0.35">
      <c r="A1858">
        <v>2008</v>
      </c>
      <c r="B1858">
        <v>5</v>
      </c>
      <c r="C1858">
        <v>25</v>
      </c>
      <c r="F1858" t="s">
        <v>431</v>
      </c>
      <c r="K1858" t="b">
        <v>0</v>
      </c>
      <c r="L1858">
        <v>-124.2933</v>
      </c>
      <c r="M1858">
        <v>46.68083</v>
      </c>
      <c r="N1858">
        <v>6.1295247489999998</v>
      </c>
    </row>
    <row r="1859" spans="1:14" x14ac:dyDescent="0.35">
      <c r="A1859">
        <v>2008</v>
      </c>
      <c r="B1859">
        <v>5</v>
      </c>
      <c r="C1859">
        <v>25</v>
      </c>
      <c r="F1859" t="s">
        <v>494</v>
      </c>
      <c r="K1859" t="b">
        <v>0</v>
      </c>
      <c r="L1859">
        <v>-124.4023</v>
      </c>
      <c r="M1859">
        <v>46.681840000000001</v>
      </c>
      <c r="N1859">
        <v>0</v>
      </c>
    </row>
    <row r="1860" spans="1:14" x14ac:dyDescent="0.35">
      <c r="A1860">
        <v>2008</v>
      </c>
      <c r="B1860">
        <v>5</v>
      </c>
      <c r="C1860">
        <v>25</v>
      </c>
      <c r="F1860" t="s">
        <v>693</v>
      </c>
      <c r="K1860" t="b">
        <v>1</v>
      </c>
      <c r="L1860">
        <v>-124.506</v>
      </c>
      <c r="M1860">
        <v>46.650329999999997</v>
      </c>
      <c r="N1860">
        <v>0</v>
      </c>
    </row>
    <row r="1861" spans="1:14" x14ac:dyDescent="0.35">
      <c r="A1861">
        <v>2008</v>
      </c>
      <c r="B1861">
        <v>5</v>
      </c>
      <c r="C1861">
        <v>25</v>
      </c>
      <c r="F1861" t="s">
        <v>693</v>
      </c>
      <c r="K1861" t="b">
        <v>0</v>
      </c>
      <c r="L1861">
        <v>-124.5093</v>
      </c>
      <c r="M1861">
        <v>46.641829999999999</v>
      </c>
      <c r="N1861">
        <v>0</v>
      </c>
    </row>
    <row r="1862" spans="1:14" x14ac:dyDescent="0.35">
      <c r="A1862">
        <v>2008</v>
      </c>
      <c r="B1862">
        <v>5</v>
      </c>
      <c r="C1862">
        <v>25</v>
      </c>
      <c r="F1862" t="s">
        <v>737</v>
      </c>
      <c r="K1862" t="b">
        <v>0</v>
      </c>
      <c r="L1862">
        <v>-124.6147</v>
      </c>
      <c r="M1862">
        <v>46.646830000000001</v>
      </c>
      <c r="N1862">
        <v>0</v>
      </c>
    </row>
    <row r="1863" spans="1:14" x14ac:dyDescent="0.35">
      <c r="A1863">
        <v>2008</v>
      </c>
      <c r="B1863">
        <v>5</v>
      </c>
      <c r="C1863">
        <v>25</v>
      </c>
      <c r="F1863" t="s">
        <v>694</v>
      </c>
      <c r="K1863" t="b">
        <v>0</v>
      </c>
      <c r="L1863">
        <v>-124.785</v>
      </c>
      <c r="M1863">
        <v>46.656999999999996</v>
      </c>
      <c r="N1863">
        <v>0</v>
      </c>
    </row>
    <row r="1864" spans="1:14" x14ac:dyDescent="0.35">
      <c r="A1864">
        <v>2008</v>
      </c>
      <c r="B1864">
        <v>5</v>
      </c>
      <c r="C1864">
        <v>26</v>
      </c>
      <c r="F1864" t="s">
        <v>252</v>
      </c>
      <c r="K1864" t="b">
        <v>0</v>
      </c>
      <c r="L1864">
        <v>-124.322</v>
      </c>
      <c r="M1864">
        <v>46.98433</v>
      </c>
      <c r="N1864">
        <v>1.6521021220000001</v>
      </c>
    </row>
    <row r="1865" spans="1:14" x14ac:dyDescent="0.35">
      <c r="A1865">
        <v>2008</v>
      </c>
      <c r="B1865">
        <v>5</v>
      </c>
      <c r="C1865">
        <v>26</v>
      </c>
      <c r="F1865" t="s">
        <v>231</v>
      </c>
      <c r="K1865" t="b">
        <v>0</v>
      </c>
      <c r="L1865">
        <v>-124.4203</v>
      </c>
      <c r="M1865">
        <v>47.015999999999998</v>
      </c>
      <c r="N1865">
        <v>0.54884547299999997</v>
      </c>
    </row>
    <row r="1866" spans="1:14" x14ac:dyDescent="0.35">
      <c r="A1866">
        <v>2008</v>
      </c>
      <c r="B1866">
        <v>5</v>
      </c>
      <c r="C1866">
        <v>26</v>
      </c>
      <c r="F1866" t="s">
        <v>642</v>
      </c>
      <c r="K1866" t="b">
        <v>0</v>
      </c>
      <c r="L1866">
        <v>-124.5523</v>
      </c>
      <c r="M1866">
        <v>47.008830000000003</v>
      </c>
      <c r="N1866">
        <v>0</v>
      </c>
    </row>
    <row r="1867" spans="1:14" x14ac:dyDescent="0.35">
      <c r="A1867">
        <v>2008</v>
      </c>
      <c r="B1867">
        <v>5</v>
      </c>
      <c r="C1867">
        <v>26</v>
      </c>
      <c r="F1867" t="s">
        <v>691</v>
      </c>
      <c r="K1867" t="b">
        <v>0</v>
      </c>
      <c r="L1867">
        <v>-124.6837</v>
      </c>
      <c r="M1867">
        <v>47.012329999999999</v>
      </c>
      <c r="N1867">
        <v>0</v>
      </c>
    </row>
    <row r="1868" spans="1:14" x14ac:dyDescent="0.35">
      <c r="A1868">
        <v>2008</v>
      </c>
      <c r="B1868">
        <v>5</v>
      </c>
      <c r="C1868">
        <v>26</v>
      </c>
      <c r="F1868" t="s">
        <v>692</v>
      </c>
      <c r="K1868" t="b">
        <v>0</v>
      </c>
      <c r="L1868">
        <v>-124.8023</v>
      </c>
      <c r="M1868">
        <v>47.011830000000003</v>
      </c>
      <c r="N1868">
        <v>0</v>
      </c>
    </row>
    <row r="1869" spans="1:14" x14ac:dyDescent="0.35">
      <c r="A1869">
        <v>2008</v>
      </c>
      <c r="B1869">
        <v>5</v>
      </c>
      <c r="C1869">
        <v>26</v>
      </c>
      <c r="F1869" t="s">
        <v>733</v>
      </c>
      <c r="K1869" t="b">
        <v>0</v>
      </c>
      <c r="L1869">
        <v>-124.9498</v>
      </c>
      <c r="M1869">
        <v>47.006500000000003</v>
      </c>
      <c r="N1869">
        <v>0</v>
      </c>
    </row>
    <row r="1870" spans="1:14" x14ac:dyDescent="0.35">
      <c r="A1870">
        <v>2008</v>
      </c>
      <c r="B1870">
        <v>5</v>
      </c>
      <c r="C1870">
        <v>27</v>
      </c>
      <c r="F1870" t="s">
        <v>639</v>
      </c>
      <c r="K1870" t="b">
        <v>0</v>
      </c>
      <c r="L1870">
        <v>-124.5068</v>
      </c>
      <c r="M1870">
        <v>47.518830000000001</v>
      </c>
      <c r="N1870">
        <v>0</v>
      </c>
    </row>
    <row r="1871" spans="1:14" x14ac:dyDescent="0.35">
      <c r="A1871">
        <v>2008</v>
      </c>
      <c r="B1871">
        <v>5</v>
      </c>
      <c r="C1871">
        <v>27</v>
      </c>
      <c r="F1871" t="s">
        <v>640</v>
      </c>
      <c r="K1871" t="b">
        <v>0</v>
      </c>
      <c r="L1871">
        <v>-124.6155</v>
      </c>
      <c r="M1871">
        <v>47.546669999999999</v>
      </c>
      <c r="N1871">
        <v>0</v>
      </c>
    </row>
    <row r="1872" spans="1:14" x14ac:dyDescent="0.35">
      <c r="A1872">
        <v>2008</v>
      </c>
      <c r="B1872">
        <v>5</v>
      </c>
      <c r="C1872">
        <v>27</v>
      </c>
      <c r="F1872" t="s">
        <v>640</v>
      </c>
      <c r="K1872" t="b">
        <v>1</v>
      </c>
      <c r="L1872">
        <v>-124.6018</v>
      </c>
      <c r="M1872">
        <v>47.513170000000002</v>
      </c>
      <c r="N1872">
        <v>0</v>
      </c>
    </row>
    <row r="1873" spans="1:14" x14ac:dyDescent="0.35">
      <c r="A1873">
        <v>2008</v>
      </c>
      <c r="B1873">
        <v>5</v>
      </c>
      <c r="C1873">
        <v>27</v>
      </c>
      <c r="F1873" t="s">
        <v>641</v>
      </c>
      <c r="K1873" t="b">
        <v>0</v>
      </c>
      <c r="L1873">
        <v>-124.705</v>
      </c>
      <c r="M1873">
        <v>47.549500000000002</v>
      </c>
      <c r="N1873">
        <v>0</v>
      </c>
    </row>
    <row r="1874" spans="1:14" x14ac:dyDescent="0.35">
      <c r="A1874">
        <v>2008</v>
      </c>
      <c r="B1874">
        <v>5</v>
      </c>
      <c r="C1874">
        <v>27</v>
      </c>
      <c r="F1874" t="s">
        <v>769</v>
      </c>
      <c r="K1874" t="b">
        <v>0</v>
      </c>
      <c r="L1874">
        <v>-124.81870000000001</v>
      </c>
      <c r="M1874">
        <v>47.545000000000002</v>
      </c>
      <c r="N1874">
        <v>0</v>
      </c>
    </row>
    <row r="1875" spans="1:14" x14ac:dyDescent="0.35">
      <c r="A1875">
        <v>2008</v>
      </c>
      <c r="B1875">
        <v>5</v>
      </c>
      <c r="C1875">
        <v>27</v>
      </c>
      <c r="F1875" t="s">
        <v>770</v>
      </c>
      <c r="K1875" t="b">
        <v>0</v>
      </c>
      <c r="L1875">
        <v>-124.9302</v>
      </c>
      <c r="M1875">
        <v>47.548499999999997</v>
      </c>
      <c r="N1875">
        <v>0</v>
      </c>
    </row>
    <row r="1876" spans="1:14" x14ac:dyDescent="0.35">
      <c r="A1876">
        <v>2008</v>
      </c>
      <c r="B1876">
        <v>5</v>
      </c>
      <c r="C1876">
        <v>27</v>
      </c>
      <c r="F1876" t="s">
        <v>805</v>
      </c>
      <c r="K1876" t="b">
        <v>0</v>
      </c>
      <c r="L1876">
        <v>-125.0445</v>
      </c>
      <c r="M1876">
        <v>47.556170000000002</v>
      </c>
      <c r="N1876">
        <v>0</v>
      </c>
    </row>
    <row r="1877" spans="1:14" x14ac:dyDescent="0.35">
      <c r="A1877">
        <v>2008</v>
      </c>
      <c r="B1877">
        <v>5</v>
      </c>
      <c r="C1877">
        <v>28</v>
      </c>
      <c r="F1877" t="s">
        <v>637</v>
      </c>
      <c r="K1877" t="b">
        <v>0</v>
      </c>
      <c r="L1877">
        <v>-124.7225</v>
      </c>
      <c r="M1877">
        <v>47.895829999999997</v>
      </c>
      <c r="N1877">
        <v>2.4590890619999999</v>
      </c>
    </row>
    <row r="1878" spans="1:14" x14ac:dyDescent="0.35">
      <c r="A1878">
        <v>2008</v>
      </c>
      <c r="B1878">
        <v>5</v>
      </c>
      <c r="C1878">
        <v>28</v>
      </c>
      <c r="F1878" t="s">
        <v>638</v>
      </c>
      <c r="K1878" t="b">
        <v>0</v>
      </c>
      <c r="L1878">
        <v>-124.7713</v>
      </c>
      <c r="M1878">
        <v>47.898670000000003</v>
      </c>
      <c r="N1878">
        <v>0</v>
      </c>
    </row>
    <row r="1879" spans="1:14" x14ac:dyDescent="0.35">
      <c r="A1879">
        <v>2008</v>
      </c>
      <c r="B1879">
        <v>5</v>
      </c>
      <c r="C1879">
        <v>28</v>
      </c>
      <c r="F1879" t="s">
        <v>257</v>
      </c>
      <c r="K1879" t="b">
        <v>0</v>
      </c>
      <c r="L1879">
        <v>-124.879</v>
      </c>
      <c r="M1879">
        <v>47.935670000000002</v>
      </c>
      <c r="N1879">
        <v>0</v>
      </c>
    </row>
    <row r="1880" spans="1:14" x14ac:dyDescent="0.35">
      <c r="A1880">
        <v>2008</v>
      </c>
      <c r="B1880">
        <v>5</v>
      </c>
      <c r="C1880">
        <v>28</v>
      </c>
      <c r="F1880" t="s">
        <v>722</v>
      </c>
      <c r="K1880" t="b">
        <v>0</v>
      </c>
      <c r="L1880">
        <v>-124.9662</v>
      </c>
      <c r="M1880">
        <v>47.936669999999999</v>
      </c>
      <c r="N1880">
        <v>0</v>
      </c>
    </row>
    <row r="1881" spans="1:14" x14ac:dyDescent="0.35">
      <c r="A1881">
        <v>2008</v>
      </c>
      <c r="B1881">
        <v>5</v>
      </c>
      <c r="C1881">
        <v>28</v>
      </c>
      <c r="F1881" t="s">
        <v>723</v>
      </c>
      <c r="K1881" t="b">
        <v>0</v>
      </c>
      <c r="L1881">
        <v>-125.08880000000001</v>
      </c>
      <c r="M1881">
        <v>47.933500000000002</v>
      </c>
      <c r="N1881">
        <v>0</v>
      </c>
    </row>
    <row r="1882" spans="1:14" x14ac:dyDescent="0.35">
      <c r="A1882">
        <v>2008</v>
      </c>
      <c r="B1882">
        <v>5</v>
      </c>
      <c r="C1882">
        <v>28</v>
      </c>
      <c r="F1882" t="s">
        <v>731</v>
      </c>
      <c r="K1882" t="b">
        <v>0</v>
      </c>
      <c r="L1882">
        <v>-125.1998</v>
      </c>
      <c r="M1882">
        <v>47.927329999999998</v>
      </c>
      <c r="N1882">
        <v>0</v>
      </c>
    </row>
    <row r="1883" spans="1:14" x14ac:dyDescent="0.35">
      <c r="A1883">
        <v>2008</v>
      </c>
      <c r="B1883">
        <v>5</v>
      </c>
      <c r="C1883">
        <v>28</v>
      </c>
      <c r="F1883" t="s">
        <v>732</v>
      </c>
      <c r="K1883" t="b">
        <v>0</v>
      </c>
      <c r="L1883">
        <v>-125.2897</v>
      </c>
      <c r="M1883">
        <v>47.927329999999998</v>
      </c>
      <c r="N1883">
        <v>0</v>
      </c>
    </row>
    <row r="1884" spans="1:14" x14ac:dyDescent="0.35">
      <c r="A1884">
        <v>2008</v>
      </c>
      <c r="B1884">
        <v>5</v>
      </c>
      <c r="C1884">
        <v>29</v>
      </c>
      <c r="F1884" t="s">
        <v>875</v>
      </c>
      <c r="K1884" t="b">
        <v>0</v>
      </c>
      <c r="L1884">
        <v>-124.7872</v>
      </c>
      <c r="M1884">
        <v>48.197830000000003</v>
      </c>
      <c r="N1884">
        <v>0</v>
      </c>
    </row>
    <row r="1885" spans="1:14" x14ac:dyDescent="0.35">
      <c r="A1885">
        <v>2008</v>
      </c>
      <c r="B1885">
        <v>5</v>
      </c>
      <c r="C1885">
        <v>29</v>
      </c>
      <c r="F1885" t="s">
        <v>876</v>
      </c>
      <c r="K1885" t="b">
        <v>0</v>
      </c>
      <c r="L1885">
        <v>-124.8715</v>
      </c>
      <c r="M1885">
        <v>48.197000000000003</v>
      </c>
      <c r="N1885">
        <v>0</v>
      </c>
    </row>
    <row r="1886" spans="1:14" x14ac:dyDescent="0.35">
      <c r="A1886">
        <v>2008</v>
      </c>
      <c r="B1886">
        <v>5</v>
      </c>
      <c r="C1886">
        <v>29</v>
      </c>
      <c r="F1886" t="s">
        <v>877</v>
      </c>
      <c r="K1886" t="b">
        <v>0</v>
      </c>
      <c r="L1886">
        <v>-124.9192</v>
      </c>
      <c r="M1886">
        <v>48.233330000000002</v>
      </c>
      <c r="N1886">
        <v>0</v>
      </c>
    </row>
    <row r="1887" spans="1:14" x14ac:dyDescent="0.35">
      <c r="A1887">
        <v>2008</v>
      </c>
      <c r="B1887">
        <v>5</v>
      </c>
      <c r="C1887">
        <v>29</v>
      </c>
      <c r="F1887" t="s">
        <v>878</v>
      </c>
      <c r="K1887" t="b">
        <v>0</v>
      </c>
      <c r="L1887">
        <v>-124.9923</v>
      </c>
      <c r="M1887">
        <v>48.198830000000001</v>
      </c>
      <c r="N1887">
        <v>0</v>
      </c>
    </row>
    <row r="1888" spans="1:14" x14ac:dyDescent="0.35">
      <c r="A1888">
        <v>2008</v>
      </c>
      <c r="B1888">
        <v>5</v>
      </c>
      <c r="C1888">
        <v>29</v>
      </c>
      <c r="F1888" t="s">
        <v>879</v>
      </c>
      <c r="K1888" t="b">
        <v>0</v>
      </c>
      <c r="L1888">
        <v>-125.0932</v>
      </c>
      <c r="M1888">
        <v>48.1995</v>
      </c>
      <c r="N1888">
        <v>0</v>
      </c>
    </row>
    <row r="1889" spans="1:14" x14ac:dyDescent="0.35">
      <c r="A1889">
        <v>2008</v>
      </c>
      <c r="B1889">
        <v>5</v>
      </c>
      <c r="C1889">
        <v>29</v>
      </c>
      <c r="F1889" t="s">
        <v>880</v>
      </c>
      <c r="K1889" t="b">
        <v>0</v>
      </c>
      <c r="L1889">
        <v>-125.2602</v>
      </c>
      <c r="M1889">
        <v>48.202170000000002</v>
      </c>
      <c r="N1889">
        <v>0</v>
      </c>
    </row>
    <row r="1890" spans="1:14" x14ac:dyDescent="0.35">
      <c r="A1890">
        <v>2008</v>
      </c>
      <c r="B1890">
        <v>6</v>
      </c>
      <c r="C1890">
        <v>22</v>
      </c>
      <c r="F1890" t="s">
        <v>875</v>
      </c>
      <c r="K1890" t="b">
        <v>0</v>
      </c>
      <c r="L1890">
        <v>-124.7898</v>
      </c>
      <c r="M1890">
        <v>48.23433</v>
      </c>
      <c r="N1890">
        <v>0</v>
      </c>
    </row>
    <row r="1891" spans="1:14" x14ac:dyDescent="0.35">
      <c r="A1891">
        <v>2008</v>
      </c>
      <c r="B1891">
        <v>6</v>
      </c>
      <c r="C1891">
        <v>22</v>
      </c>
      <c r="F1891" t="s">
        <v>876</v>
      </c>
      <c r="K1891" t="b">
        <v>0</v>
      </c>
      <c r="L1891">
        <v>-124.86750000000001</v>
      </c>
      <c r="M1891">
        <v>48.238</v>
      </c>
      <c r="N1891">
        <v>0</v>
      </c>
    </row>
    <row r="1892" spans="1:14" x14ac:dyDescent="0.35">
      <c r="A1892">
        <v>2008</v>
      </c>
      <c r="B1892">
        <v>6</v>
      </c>
      <c r="C1892">
        <v>22</v>
      </c>
      <c r="F1892" t="s">
        <v>877</v>
      </c>
      <c r="K1892" t="b">
        <v>0</v>
      </c>
      <c r="L1892">
        <v>-124.9228</v>
      </c>
      <c r="M1892">
        <v>48.222169999999998</v>
      </c>
      <c r="N1892">
        <v>0</v>
      </c>
    </row>
    <row r="1893" spans="1:14" x14ac:dyDescent="0.35">
      <c r="A1893">
        <v>2008</v>
      </c>
      <c r="B1893">
        <v>6</v>
      </c>
      <c r="C1893">
        <v>22</v>
      </c>
      <c r="F1893" t="s">
        <v>878</v>
      </c>
      <c r="K1893" t="b">
        <v>0</v>
      </c>
      <c r="L1893">
        <v>-125.0072</v>
      </c>
      <c r="M1893">
        <v>48.225830000000002</v>
      </c>
      <c r="N1893">
        <v>0</v>
      </c>
    </row>
    <row r="1894" spans="1:14" x14ac:dyDescent="0.35">
      <c r="A1894">
        <v>2008</v>
      </c>
      <c r="B1894">
        <v>6</v>
      </c>
      <c r="C1894">
        <v>22</v>
      </c>
      <c r="F1894" t="s">
        <v>879</v>
      </c>
      <c r="K1894" t="b">
        <v>0</v>
      </c>
      <c r="L1894">
        <v>-125.123</v>
      </c>
      <c r="M1894">
        <v>48.238999999999997</v>
      </c>
      <c r="N1894">
        <v>0</v>
      </c>
    </row>
    <row r="1895" spans="1:14" x14ac:dyDescent="0.35">
      <c r="A1895">
        <v>2008</v>
      </c>
      <c r="B1895">
        <v>6</v>
      </c>
      <c r="C1895">
        <v>22</v>
      </c>
      <c r="F1895" t="s">
        <v>880</v>
      </c>
      <c r="K1895" t="b">
        <v>0</v>
      </c>
      <c r="L1895">
        <v>-125.2482</v>
      </c>
      <c r="M1895">
        <v>48.233170000000001</v>
      </c>
      <c r="N1895">
        <v>0</v>
      </c>
    </row>
    <row r="1896" spans="1:14" x14ac:dyDescent="0.35">
      <c r="A1896">
        <v>2008</v>
      </c>
      <c r="B1896">
        <v>6</v>
      </c>
      <c r="C1896">
        <v>22</v>
      </c>
      <c r="F1896" t="s">
        <v>880</v>
      </c>
      <c r="K1896" t="b">
        <v>1</v>
      </c>
      <c r="L1896">
        <v>-125.2162</v>
      </c>
      <c r="M1896">
        <v>48.21</v>
      </c>
      <c r="N1896">
        <v>0</v>
      </c>
    </row>
    <row r="1897" spans="1:14" x14ac:dyDescent="0.35">
      <c r="A1897">
        <v>2008</v>
      </c>
      <c r="B1897">
        <v>6</v>
      </c>
      <c r="C1897">
        <v>23</v>
      </c>
      <c r="F1897" t="s">
        <v>637</v>
      </c>
      <c r="K1897" t="b">
        <v>0</v>
      </c>
      <c r="L1897">
        <v>-124.7418</v>
      </c>
      <c r="M1897">
        <v>47.929499999999997</v>
      </c>
      <c r="N1897">
        <v>0</v>
      </c>
    </row>
    <row r="1898" spans="1:14" x14ac:dyDescent="0.35">
      <c r="A1898">
        <v>2008</v>
      </c>
      <c r="B1898">
        <v>6</v>
      </c>
      <c r="C1898">
        <v>23</v>
      </c>
      <c r="F1898" t="s">
        <v>638</v>
      </c>
      <c r="K1898" t="b">
        <v>0</v>
      </c>
      <c r="L1898">
        <v>-124.80929999999999</v>
      </c>
      <c r="M1898">
        <v>47.926169999999999</v>
      </c>
      <c r="N1898">
        <v>0</v>
      </c>
    </row>
    <row r="1899" spans="1:14" x14ac:dyDescent="0.35">
      <c r="A1899">
        <v>2008</v>
      </c>
      <c r="B1899">
        <v>6</v>
      </c>
      <c r="C1899">
        <v>23</v>
      </c>
      <c r="F1899" t="s">
        <v>257</v>
      </c>
      <c r="K1899" t="b">
        <v>0</v>
      </c>
      <c r="L1899">
        <v>-124.86579999999999</v>
      </c>
      <c r="M1899">
        <v>47.901330000000002</v>
      </c>
      <c r="N1899">
        <v>0</v>
      </c>
    </row>
    <row r="1900" spans="1:14" x14ac:dyDescent="0.35">
      <c r="A1900">
        <v>2008</v>
      </c>
      <c r="B1900">
        <v>6</v>
      </c>
      <c r="C1900">
        <v>23</v>
      </c>
      <c r="F1900" t="s">
        <v>722</v>
      </c>
      <c r="K1900" t="b">
        <v>0</v>
      </c>
      <c r="L1900">
        <v>-124.962</v>
      </c>
      <c r="M1900">
        <v>47.899329999999999</v>
      </c>
      <c r="N1900">
        <v>0</v>
      </c>
    </row>
    <row r="1901" spans="1:14" x14ac:dyDescent="0.35">
      <c r="A1901">
        <v>2008</v>
      </c>
      <c r="B1901">
        <v>6</v>
      </c>
      <c r="C1901">
        <v>23</v>
      </c>
      <c r="F1901" t="s">
        <v>722</v>
      </c>
      <c r="K1901" t="b">
        <v>1</v>
      </c>
      <c r="L1901">
        <v>-124.96</v>
      </c>
      <c r="M1901">
        <v>47.936329999999998</v>
      </c>
      <c r="N1901">
        <v>0</v>
      </c>
    </row>
    <row r="1902" spans="1:14" x14ac:dyDescent="0.35">
      <c r="A1902">
        <v>2008</v>
      </c>
      <c r="B1902">
        <v>6</v>
      </c>
      <c r="C1902">
        <v>23</v>
      </c>
      <c r="F1902" t="s">
        <v>723</v>
      </c>
      <c r="K1902" t="b">
        <v>0</v>
      </c>
      <c r="L1902">
        <v>-125.10469999999999</v>
      </c>
      <c r="M1902">
        <v>47.932670000000002</v>
      </c>
      <c r="N1902">
        <v>0.82214317599999998</v>
      </c>
    </row>
    <row r="1903" spans="1:14" x14ac:dyDescent="0.35">
      <c r="A1903">
        <v>2008</v>
      </c>
      <c r="B1903">
        <v>6</v>
      </c>
      <c r="C1903">
        <v>23</v>
      </c>
      <c r="F1903" t="s">
        <v>731</v>
      </c>
      <c r="K1903" t="b">
        <v>0</v>
      </c>
      <c r="L1903">
        <v>-125.2037</v>
      </c>
      <c r="M1903">
        <v>47.927999999999997</v>
      </c>
      <c r="N1903">
        <v>0</v>
      </c>
    </row>
    <row r="1904" spans="1:14" x14ac:dyDescent="0.35">
      <c r="A1904">
        <v>2008</v>
      </c>
      <c r="B1904">
        <v>6</v>
      </c>
      <c r="C1904">
        <v>24</v>
      </c>
      <c r="F1904" t="s">
        <v>639</v>
      </c>
      <c r="K1904" t="b">
        <v>0</v>
      </c>
      <c r="L1904">
        <v>-124.5065</v>
      </c>
      <c r="M1904">
        <v>47.545830000000002</v>
      </c>
      <c r="N1904">
        <v>0.56777556299999998</v>
      </c>
    </row>
    <row r="1905" spans="1:14" x14ac:dyDescent="0.35">
      <c r="A1905">
        <v>2008</v>
      </c>
      <c r="B1905">
        <v>6</v>
      </c>
      <c r="C1905">
        <v>24</v>
      </c>
      <c r="F1905" t="s">
        <v>640</v>
      </c>
      <c r="K1905" t="b">
        <v>0</v>
      </c>
      <c r="L1905">
        <v>-124.6053</v>
      </c>
      <c r="M1905">
        <v>47.551830000000002</v>
      </c>
      <c r="N1905">
        <v>0.31940243600000001</v>
      </c>
    </row>
    <row r="1906" spans="1:14" x14ac:dyDescent="0.35">
      <c r="A1906">
        <v>2008</v>
      </c>
      <c r="B1906">
        <v>6</v>
      </c>
      <c r="C1906">
        <v>24</v>
      </c>
      <c r="F1906" t="s">
        <v>641</v>
      </c>
      <c r="K1906" t="b">
        <v>0</v>
      </c>
      <c r="L1906">
        <v>-124.7047</v>
      </c>
      <c r="M1906">
        <v>47.548670000000001</v>
      </c>
      <c r="N1906">
        <v>0.26378348000000001</v>
      </c>
    </row>
    <row r="1907" spans="1:14" x14ac:dyDescent="0.35">
      <c r="A1907">
        <v>2008</v>
      </c>
      <c r="B1907">
        <v>6</v>
      </c>
      <c r="C1907">
        <v>24</v>
      </c>
      <c r="F1907" t="s">
        <v>769</v>
      </c>
      <c r="K1907" t="b">
        <v>0</v>
      </c>
      <c r="L1907">
        <v>-124.8048</v>
      </c>
      <c r="M1907">
        <v>47.545999999999999</v>
      </c>
      <c r="N1907">
        <v>0</v>
      </c>
    </row>
    <row r="1908" spans="1:14" x14ac:dyDescent="0.35">
      <c r="A1908">
        <v>2008</v>
      </c>
      <c r="B1908">
        <v>6</v>
      </c>
      <c r="C1908">
        <v>24</v>
      </c>
      <c r="F1908" t="s">
        <v>770</v>
      </c>
      <c r="K1908" t="b">
        <v>0</v>
      </c>
      <c r="L1908">
        <v>-124.9413</v>
      </c>
      <c r="M1908">
        <v>47.540500000000002</v>
      </c>
      <c r="N1908">
        <v>0.85630265800000005</v>
      </c>
    </row>
    <row r="1909" spans="1:14" x14ac:dyDescent="0.35">
      <c r="A1909">
        <v>2008</v>
      </c>
      <c r="B1909">
        <v>6</v>
      </c>
      <c r="C1909">
        <v>25</v>
      </c>
      <c r="F1909" t="s">
        <v>736</v>
      </c>
      <c r="K1909" t="b">
        <v>0</v>
      </c>
      <c r="L1909">
        <v>-124.25700000000001</v>
      </c>
      <c r="M1909">
        <v>47.013500000000001</v>
      </c>
      <c r="N1909">
        <v>0.28823111400000001</v>
      </c>
    </row>
    <row r="1910" spans="1:14" x14ac:dyDescent="0.35">
      <c r="A1910">
        <v>2008</v>
      </c>
      <c r="B1910">
        <v>6</v>
      </c>
      <c r="C1910">
        <v>25</v>
      </c>
      <c r="F1910" t="s">
        <v>252</v>
      </c>
      <c r="K1910" t="b">
        <v>0</v>
      </c>
      <c r="L1910">
        <v>-124.3378</v>
      </c>
      <c r="M1910">
        <v>47.016669999999998</v>
      </c>
      <c r="N1910">
        <v>0.85674226799999997</v>
      </c>
    </row>
    <row r="1911" spans="1:14" x14ac:dyDescent="0.35">
      <c r="A1911">
        <v>2008</v>
      </c>
      <c r="B1911">
        <v>6</v>
      </c>
      <c r="C1911">
        <v>25</v>
      </c>
      <c r="F1911" t="s">
        <v>231</v>
      </c>
      <c r="K1911" t="b">
        <v>0</v>
      </c>
      <c r="L1911">
        <v>-124.43129999999999</v>
      </c>
      <c r="M1911">
        <v>47.01</v>
      </c>
      <c r="N1911">
        <v>0.93517017300000005</v>
      </c>
    </row>
    <row r="1912" spans="1:14" x14ac:dyDescent="0.35">
      <c r="A1912">
        <v>2008</v>
      </c>
      <c r="B1912">
        <v>6</v>
      </c>
      <c r="C1912">
        <v>25</v>
      </c>
      <c r="F1912" t="s">
        <v>642</v>
      </c>
      <c r="K1912" t="b">
        <v>0</v>
      </c>
      <c r="L1912">
        <v>-124.5753</v>
      </c>
      <c r="M1912">
        <v>47.012169999999998</v>
      </c>
      <c r="N1912">
        <v>0.31968432099999999</v>
      </c>
    </row>
    <row r="1913" spans="1:14" x14ac:dyDescent="0.35">
      <c r="A1913">
        <v>2008</v>
      </c>
      <c r="B1913">
        <v>6</v>
      </c>
      <c r="C1913">
        <v>25</v>
      </c>
      <c r="F1913" t="s">
        <v>691</v>
      </c>
      <c r="K1913" t="b">
        <v>0</v>
      </c>
      <c r="L1913">
        <v>-124.7105</v>
      </c>
      <c r="M1913">
        <v>47.012500000000003</v>
      </c>
      <c r="N1913">
        <v>0</v>
      </c>
    </row>
    <row r="1914" spans="1:14" x14ac:dyDescent="0.35">
      <c r="A1914">
        <v>2008</v>
      </c>
      <c r="B1914">
        <v>6</v>
      </c>
      <c r="C1914">
        <v>25</v>
      </c>
      <c r="F1914" t="s">
        <v>692</v>
      </c>
      <c r="K1914" t="b">
        <v>0</v>
      </c>
      <c r="L1914">
        <v>-124.82680000000001</v>
      </c>
      <c r="M1914">
        <v>47.003999999999998</v>
      </c>
      <c r="N1914">
        <v>0</v>
      </c>
    </row>
    <row r="1915" spans="1:14" x14ac:dyDescent="0.35">
      <c r="A1915">
        <v>2008</v>
      </c>
      <c r="B1915">
        <v>6</v>
      </c>
      <c r="C1915">
        <v>25</v>
      </c>
      <c r="F1915" t="s">
        <v>733</v>
      </c>
      <c r="K1915" t="b">
        <v>0</v>
      </c>
      <c r="L1915">
        <v>-124.9263</v>
      </c>
      <c r="M1915">
        <v>46.996670000000002</v>
      </c>
      <c r="N1915">
        <v>0</v>
      </c>
    </row>
    <row r="1916" spans="1:14" x14ac:dyDescent="0.35">
      <c r="A1916">
        <v>2008</v>
      </c>
      <c r="B1916">
        <v>6</v>
      </c>
      <c r="C1916">
        <v>26</v>
      </c>
      <c r="F1916" t="s">
        <v>643</v>
      </c>
      <c r="K1916" t="b">
        <v>0</v>
      </c>
      <c r="L1916">
        <v>-124.187</v>
      </c>
      <c r="M1916">
        <v>46.670499999999997</v>
      </c>
      <c r="N1916">
        <v>0</v>
      </c>
    </row>
    <row r="1917" spans="1:14" x14ac:dyDescent="0.35">
      <c r="A1917">
        <v>2008</v>
      </c>
      <c r="B1917">
        <v>6</v>
      </c>
      <c r="C1917">
        <v>26</v>
      </c>
      <c r="F1917" t="s">
        <v>431</v>
      </c>
      <c r="K1917" t="b">
        <v>0</v>
      </c>
      <c r="L1917">
        <v>-124.3065</v>
      </c>
      <c r="M1917">
        <v>46.680999999999997</v>
      </c>
      <c r="N1917">
        <v>0</v>
      </c>
    </row>
    <row r="1918" spans="1:14" x14ac:dyDescent="0.35">
      <c r="A1918">
        <v>2008</v>
      </c>
      <c r="B1918">
        <v>6</v>
      </c>
      <c r="C1918">
        <v>26</v>
      </c>
      <c r="F1918" t="s">
        <v>494</v>
      </c>
      <c r="K1918" t="b">
        <v>0</v>
      </c>
      <c r="L1918">
        <v>-124.40730000000001</v>
      </c>
      <c r="M1918">
        <v>46.682670000000002</v>
      </c>
      <c r="N1918">
        <v>0.29830374599999998</v>
      </c>
    </row>
    <row r="1919" spans="1:14" x14ac:dyDescent="0.35">
      <c r="A1919">
        <v>2008</v>
      </c>
      <c r="B1919">
        <v>6</v>
      </c>
      <c r="C1919">
        <v>26</v>
      </c>
      <c r="F1919" t="s">
        <v>494</v>
      </c>
      <c r="K1919" t="b">
        <v>1</v>
      </c>
      <c r="L1919">
        <v>-124.40779999999999</v>
      </c>
      <c r="M1919">
        <v>46.66283</v>
      </c>
      <c r="N1919">
        <v>0.33634824600000002</v>
      </c>
    </row>
    <row r="1920" spans="1:14" x14ac:dyDescent="0.35">
      <c r="A1920">
        <v>2008</v>
      </c>
      <c r="B1920">
        <v>6</v>
      </c>
      <c r="C1920">
        <v>26</v>
      </c>
      <c r="F1920" t="s">
        <v>693</v>
      </c>
      <c r="K1920" t="b">
        <v>0</v>
      </c>
      <c r="L1920">
        <v>-124.5163</v>
      </c>
      <c r="M1920">
        <v>46.68233</v>
      </c>
      <c r="N1920">
        <v>0</v>
      </c>
    </row>
    <row r="1921" spans="1:14" x14ac:dyDescent="0.35">
      <c r="A1921">
        <v>2008</v>
      </c>
      <c r="B1921">
        <v>6</v>
      </c>
      <c r="C1921">
        <v>26</v>
      </c>
      <c r="F1921" t="s">
        <v>737</v>
      </c>
      <c r="K1921" t="b">
        <v>0</v>
      </c>
      <c r="L1921">
        <v>-124.5975</v>
      </c>
      <c r="M1921">
        <v>46.655670000000001</v>
      </c>
      <c r="N1921">
        <v>0</v>
      </c>
    </row>
    <row r="1922" spans="1:14" x14ac:dyDescent="0.35">
      <c r="A1922">
        <v>2008</v>
      </c>
      <c r="B1922">
        <v>6</v>
      </c>
      <c r="C1922">
        <v>26</v>
      </c>
      <c r="F1922" t="s">
        <v>694</v>
      </c>
      <c r="K1922" t="b">
        <v>0</v>
      </c>
      <c r="L1922">
        <v>-124.7955</v>
      </c>
      <c r="M1922">
        <v>46.682000000000002</v>
      </c>
      <c r="N1922">
        <v>0</v>
      </c>
    </row>
    <row r="1923" spans="1:14" x14ac:dyDescent="0.35">
      <c r="A1923">
        <v>2008</v>
      </c>
      <c r="B1923">
        <v>6</v>
      </c>
      <c r="C1923">
        <v>27</v>
      </c>
      <c r="F1923" t="s">
        <v>234</v>
      </c>
      <c r="K1923" t="b">
        <v>0</v>
      </c>
      <c r="L1923">
        <v>-124.0827</v>
      </c>
      <c r="M1923">
        <v>46.174329999999998</v>
      </c>
      <c r="N1923">
        <v>0</v>
      </c>
    </row>
    <row r="1924" spans="1:14" x14ac:dyDescent="0.35">
      <c r="A1924">
        <v>2008</v>
      </c>
      <c r="B1924">
        <v>6</v>
      </c>
      <c r="C1924">
        <v>27</v>
      </c>
      <c r="F1924" t="s">
        <v>236</v>
      </c>
      <c r="K1924" t="b">
        <v>0</v>
      </c>
      <c r="L1924">
        <v>-124.1648</v>
      </c>
      <c r="M1924">
        <v>46.171669999999999</v>
      </c>
      <c r="N1924">
        <v>0</v>
      </c>
    </row>
    <row r="1925" spans="1:14" x14ac:dyDescent="0.35">
      <c r="A1925">
        <v>2008</v>
      </c>
      <c r="B1925">
        <v>6</v>
      </c>
      <c r="C1925">
        <v>27</v>
      </c>
      <c r="F1925" t="s">
        <v>644</v>
      </c>
      <c r="K1925" t="b">
        <v>0</v>
      </c>
      <c r="L1925">
        <v>-124.22199999999999</v>
      </c>
      <c r="M1925">
        <v>46.16583</v>
      </c>
      <c r="N1925">
        <v>0</v>
      </c>
    </row>
    <row r="1926" spans="1:14" x14ac:dyDescent="0.35">
      <c r="A1926">
        <v>2008</v>
      </c>
      <c r="B1926">
        <v>6</v>
      </c>
      <c r="C1926">
        <v>27</v>
      </c>
      <c r="F1926" t="s">
        <v>690</v>
      </c>
      <c r="K1926" t="b">
        <v>0</v>
      </c>
      <c r="L1926">
        <v>-124.3318</v>
      </c>
      <c r="M1926">
        <v>46.17033</v>
      </c>
      <c r="N1926">
        <v>0</v>
      </c>
    </row>
    <row r="1927" spans="1:14" x14ac:dyDescent="0.35">
      <c r="A1927">
        <v>2008</v>
      </c>
      <c r="B1927">
        <v>6</v>
      </c>
      <c r="C1927">
        <v>27</v>
      </c>
      <c r="F1927" t="s">
        <v>695</v>
      </c>
      <c r="K1927" t="b">
        <v>0</v>
      </c>
      <c r="L1927">
        <v>-124.447</v>
      </c>
      <c r="M1927">
        <v>46.178170000000001</v>
      </c>
      <c r="N1927">
        <v>0</v>
      </c>
    </row>
    <row r="1928" spans="1:14" x14ac:dyDescent="0.35">
      <c r="A1928">
        <v>2008</v>
      </c>
      <c r="B1928">
        <v>6</v>
      </c>
      <c r="C1928">
        <v>27</v>
      </c>
      <c r="F1928" t="s">
        <v>696</v>
      </c>
      <c r="K1928" t="b">
        <v>0</v>
      </c>
      <c r="L1928">
        <v>-124.5583</v>
      </c>
      <c r="M1928">
        <v>46.173169999999999</v>
      </c>
      <c r="N1928">
        <v>0</v>
      </c>
    </row>
    <row r="1929" spans="1:14" x14ac:dyDescent="0.35">
      <c r="A1929">
        <v>2008</v>
      </c>
      <c r="B1929">
        <v>6</v>
      </c>
      <c r="C1929">
        <v>28</v>
      </c>
      <c r="F1929" t="s">
        <v>645</v>
      </c>
      <c r="K1929" t="b">
        <v>0</v>
      </c>
      <c r="L1929">
        <v>-124.01479999999999</v>
      </c>
      <c r="M1929">
        <v>45.491500000000002</v>
      </c>
      <c r="N1929">
        <v>0</v>
      </c>
    </row>
    <row r="1930" spans="1:14" x14ac:dyDescent="0.35">
      <c r="A1930">
        <v>2008</v>
      </c>
      <c r="B1930">
        <v>6</v>
      </c>
      <c r="C1930">
        <v>28</v>
      </c>
      <c r="F1930" t="s">
        <v>646</v>
      </c>
      <c r="K1930" t="b">
        <v>0</v>
      </c>
      <c r="L1930">
        <v>-124.0393</v>
      </c>
      <c r="M1930">
        <v>45.487670000000001</v>
      </c>
      <c r="N1930">
        <v>0</v>
      </c>
    </row>
    <row r="1931" spans="1:14" x14ac:dyDescent="0.35">
      <c r="A1931">
        <v>2008</v>
      </c>
      <c r="B1931">
        <v>6</v>
      </c>
      <c r="C1931">
        <v>28</v>
      </c>
      <c r="F1931" t="s">
        <v>647</v>
      </c>
      <c r="K1931" t="b">
        <v>0</v>
      </c>
      <c r="L1931">
        <v>-124.09820000000001</v>
      </c>
      <c r="M1931">
        <v>45.494669999999999</v>
      </c>
      <c r="N1931">
        <v>0</v>
      </c>
    </row>
    <row r="1932" spans="1:14" x14ac:dyDescent="0.35">
      <c r="A1932">
        <v>2008</v>
      </c>
      <c r="B1932">
        <v>6</v>
      </c>
      <c r="C1932">
        <v>28</v>
      </c>
      <c r="F1932" t="s">
        <v>718</v>
      </c>
      <c r="K1932" t="b">
        <v>0</v>
      </c>
      <c r="L1932">
        <v>-124.2128</v>
      </c>
      <c r="M1932">
        <v>45.49</v>
      </c>
      <c r="N1932">
        <v>0</v>
      </c>
    </row>
    <row r="1933" spans="1:14" x14ac:dyDescent="0.35">
      <c r="A1933">
        <v>2008</v>
      </c>
      <c r="B1933">
        <v>6</v>
      </c>
      <c r="C1933">
        <v>28</v>
      </c>
      <c r="F1933" t="s">
        <v>719</v>
      </c>
      <c r="K1933" t="b">
        <v>0</v>
      </c>
      <c r="L1933">
        <v>-124.3382</v>
      </c>
      <c r="M1933">
        <v>45.505659999999999</v>
      </c>
      <c r="N1933">
        <v>0</v>
      </c>
    </row>
    <row r="1934" spans="1:14" x14ac:dyDescent="0.35">
      <c r="A1934">
        <v>2008</v>
      </c>
      <c r="B1934">
        <v>6</v>
      </c>
      <c r="C1934">
        <v>28</v>
      </c>
      <c r="F1934" t="s">
        <v>720</v>
      </c>
      <c r="K1934" t="b">
        <v>0</v>
      </c>
      <c r="L1934">
        <v>-124.4397</v>
      </c>
      <c r="M1934">
        <v>45.465499999999999</v>
      </c>
      <c r="N1934">
        <v>0</v>
      </c>
    </row>
    <row r="1935" spans="1:14" x14ac:dyDescent="0.35">
      <c r="A1935">
        <v>2008</v>
      </c>
      <c r="B1935">
        <v>6</v>
      </c>
      <c r="C1935">
        <v>28</v>
      </c>
      <c r="F1935" t="s">
        <v>739</v>
      </c>
      <c r="K1935" t="b">
        <v>0</v>
      </c>
      <c r="L1935">
        <v>-124.5513</v>
      </c>
      <c r="M1935">
        <v>45.470170000000003</v>
      </c>
      <c r="N1935">
        <v>0</v>
      </c>
    </row>
    <row r="1936" spans="1:14" x14ac:dyDescent="0.35">
      <c r="A1936">
        <v>2008</v>
      </c>
      <c r="B1936">
        <v>6</v>
      </c>
      <c r="C1936">
        <v>29</v>
      </c>
      <c r="F1936" t="s">
        <v>238</v>
      </c>
      <c r="K1936" t="b">
        <v>0</v>
      </c>
      <c r="L1936">
        <v>-124.1407</v>
      </c>
      <c r="M1936">
        <v>44.659829999999999</v>
      </c>
      <c r="N1936">
        <v>0</v>
      </c>
    </row>
    <row r="1937" spans="1:14" x14ac:dyDescent="0.35">
      <c r="A1937">
        <v>2008</v>
      </c>
      <c r="B1937">
        <v>6</v>
      </c>
      <c r="C1937">
        <v>29</v>
      </c>
      <c r="F1937" t="s">
        <v>30</v>
      </c>
      <c r="K1937" t="b">
        <v>0</v>
      </c>
      <c r="L1937">
        <v>-124.17319999999999</v>
      </c>
      <c r="M1937">
        <v>44.662170000000003</v>
      </c>
      <c r="N1937">
        <v>0</v>
      </c>
    </row>
    <row r="1938" spans="1:14" x14ac:dyDescent="0.35">
      <c r="A1938">
        <v>2008</v>
      </c>
      <c r="B1938">
        <v>6</v>
      </c>
      <c r="C1938">
        <v>29</v>
      </c>
      <c r="F1938" t="s">
        <v>648</v>
      </c>
      <c r="K1938" t="b">
        <v>0</v>
      </c>
      <c r="L1938">
        <v>-124.29</v>
      </c>
      <c r="M1938">
        <v>44.68083</v>
      </c>
      <c r="N1938">
        <v>0</v>
      </c>
    </row>
    <row r="1939" spans="1:14" x14ac:dyDescent="0.35">
      <c r="A1939">
        <v>2008</v>
      </c>
      <c r="B1939">
        <v>6</v>
      </c>
      <c r="C1939">
        <v>29</v>
      </c>
      <c r="F1939" t="s">
        <v>714</v>
      </c>
      <c r="K1939" t="b">
        <v>0</v>
      </c>
      <c r="L1939">
        <v>-124.4175</v>
      </c>
      <c r="M1939">
        <v>44.65166</v>
      </c>
      <c r="N1939">
        <v>0</v>
      </c>
    </row>
    <row r="1940" spans="1:14" x14ac:dyDescent="0.35">
      <c r="A1940">
        <v>2008</v>
      </c>
      <c r="B1940">
        <v>6</v>
      </c>
      <c r="C1940">
        <v>29</v>
      </c>
      <c r="F1940" t="s">
        <v>715</v>
      </c>
      <c r="K1940" t="b">
        <v>0</v>
      </c>
      <c r="L1940">
        <v>-124.51819999999999</v>
      </c>
      <c r="M1940">
        <v>44.68233</v>
      </c>
      <c r="N1940">
        <v>0</v>
      </c>
    </row>
    <row r="1941" spans="1:14" x14ac:dyDescent="0.35">
      <c r="A1941">
        <v>2008</v>
      </c>
      <c r="B1941">
        <v>6</v>
      </c>
      <c r="C1941">
        <v>29</v>
      </c>
      <c r="F1941" t="s">
        <v>716</v>
      </c>
      <c r="K1941" t="b">
        <v>0</v>
      </c>
      <c r="L1941">
        <v>-124.63849999999999</v>
      </c>
      <c r="M1941">
        <v>44.659170000000003</v>
      </c>
      <c r="N1941">
        <v>0</v>
      </c>
    </row>
    <row r="1942" spans="1:14" x14ac:dyDescent="0.35">
      <c r="A1942">
        <v>2008</v>
      </c>
      <c r="B1942">
        <v>9</v>
      </c>
      <c r="C1942">
        <v>23</v>
      </c>
      <c r="F1942" t="s">
        <v>637</v>
      </c>
      <c r="K1942" t="b">
        <v>0</v>
      </c>
      <c r="L1942">
        <v>-124.74079999999999</v>
      </c>
      <c r="M1942">
        <v>47.927329999999998</v>
      </c>
      <c r="N1942">
        <v>0</v>
      </c>
    </row>
    <row r="1943" spans="1:14" x14ac:dyDescent="0.35">
      <c r="A1943">
        <v>2008</v>
      </c>
      <c r="B1943">
        <v>9</v>
      </c>
      <c r="C1943">
        <v>23</v>
      </c>
      <c r="F1943" t="s">
        <v>638</v>
      </c>
      <c r="K1943" t="b">
        <v>0</v>
      </c>
      <c r="L1943">
        <v>-124.7972</v>
      </c>
      <c r="M1943">
        <v>47.9315</v>
      </c>
      <c r="N1943">
        <v>0</v>
      </c>
    </row>
    <row r="1944" spans="1:14" x14ac:dyDescent="0.35">
      <c r="A1944">
        <v>2008</v>
      </c>
      <c r="B1944">
        <v>9</v>
      </c>
      <c r="C1944">
        <v>23</v>
      </c>
      <c r="F1944" t="s">
        <v>257</v>
      </c>
      <c r="K1944" t="b">
        <v>0</v>
      </c>
      <c r="L1944">
        <v>-124.8712</v>
      </c>
      <c r="M1944">
        <v>47.927999999999997</v>
      </c>
      <c r="N1944">
        <v>0</v>
      </c>
    </row>
    <row r="1945" spans="1:14" x14ac:dyDescent="0.35">
      <c r="A1945">
        <v>2008</v>
      </c>
      <c r="B1945">
        <v>9</v>
      </c>
      <c r="C1945">
        <v>23</v>
      </c>
      <c r="F1945" t="s">
        <v>722</v>
      </c>
      <c r="K1945" t="b">
        <v>0</v>
      </c>
      <c r="L1945">
        <v>-124.9603</v>
      </c>
      <c r="M1945">
        <v>47.92183</v>
      </c>
      <c r="N1945">
        <v>0</v>
      </c>
    </row>
    <row r="1946" spans="1:14" x14ac:dyDescent="0.35">
      <c r="A1946">
        <v>2008</v>
      </c>
      <c r="B1946">
        <v>9</v>
      </c>
      <c r="C1946">
        <v>23</v>
      </c>
      <c r="F1946" t="s">
        <v>723</v>
      </c>
      <c r="K1946" t="b">
        <v>0</v>
      </c>
      <c r="L1946">
        <v>-125.0835</v>
      </c>
      <c r="M1946">
        <v>47.920670000000001</v>
      </c>
      <c r="N1946">
        <v>0</v>
      </c>
    </row>
    <row r="1947" spans="1:14" x14ac:dyDescent="0.35">
      <c r="A1947">
        <v>2008</v>
      </c>
      <c r="B1947">
        <v>9</v>
      </c>
      <c r="C1947">
        <v>23</v>
      </c>
      <c r="F1947" t="s">
        <v>731</v>
      </c>
      <c r="K1947" t="b">
        <v>0</v>
      </c>
      <c r="L1947">
        <v>-125.1812</v>
      </c>
      <c r="M1947">
        <v>47.903170000000003</v>
      </c>
      <c r="N1947">
        <v>0</v>
      </c>
    </row>
    <row r="1948" spans="1:14" x14ac:dyDescent="0.35">
      <c r="A1948">
        <v>2008</v>
      </c>
      <c r="B1948">
        <v>9</v>
      </c>
      <c r="C1948">
        <v>24</v>
      </c>
      <c r="F1948" t="s">
        <v>639</v>
      </c>
      <c r="K1948" t="b">
        <v>0</v>
      </c>
      <c r="L1948">
        <v>-124.50620000000001</v>
      </c>
      <c r="M1948">
        <v>47.515000000000001</v>
      </c>
      <c r="N1948">
        <v>0</v>
      </c>
    </row>
    <row r="1949" spans="1:14" x14ac:dyDescent="0.35">
      <c r="A1949">
        <v>2008</v>
      </c>
      <c r="B1949">
        <v>9</v>
      </c>
      <c r="C1949">
        <v>24</v>
      </c>
      <c r="F1949" t="s">
        <v>640</v>
      </c>
      <c r="K1949" t="b">
        <v>0</v>
      </c>
      <c r="L1949">
        <v>-124.5973</v>
      </c>
      <c r="M1949">
        <v>47.52167</v>
      </c>
      <c r="N1949">
        <v>0</v>
      </c>
    </row>
    <row r="1950" spans="1:14" x14ac:dyDescent="0.35">
      <c r="A1950">
        <v>2008</v>
      </c>
      <c r="B1950">
        <v>9</v>
      </c>
      <c r="C1950">
        <v>24</v>
      </c>
      <c r="F1950" t="s">
        <v>641</v>
      </c>
      <c r="K1950" t="b">
        <v>0</v>
      </c>
      <c r="L1950">
        <v>-124.6947</v>
      </c>
      <c r="M1950">
        <v>47.52617</v>
      </c>
      <c r="N1950">
        <v>0</v>
      </c>
    </row>
    <row r="1951" spans="1:14" x14ac:dyDescent="0.35">
      <c r="A1951">
        <v>2008</v>
      </c>
      <c r="B1951">
        <v>9</v>
      </c>
      <c r="C1951">
        <v>25</v>
      </c>
      <c r="F1951" t="s">
        <v>234</v>
      </c>
      <c r="K1951" t="b">
        <v>1</v>
      </c>
      <c r="L1951">
        <v>-124.0793</v>
      </c>
      <c r="M1951">
        <v>46.164830000000002</v>
      </c>
      <c r="N1951">
        <v>0</v>
      </c>
    </row>
    <row r="1952" spans="1:14" x14ac:dyDescent="0.35">
      <c r="A1952">
        <v>2008</v>
      </c>
      <c r="B1952">
        <v>9</v>
      </c>
      <c r="C1952">
        <v>25</v>
      </c>
      <c r="F1952" t="s">
        <v>236</v>
      </c>
      <c r="K1952" t="b">
        <v>1</v>
      </c>
      <c r="L1952">
        <v>-124.1568</v>
      </c>
      <c r="M1952">
        <v>46.174329999999998</v>
      </c>
      <c r="N1952">
        <v>0</v>
      </c>
    </row>
    <row r="1953" spans="1:14" x14ac:dyDescent="0.35">
      <c r="A1953">
        <v>2008</v>
      </c>
      <c r="B1953">
        <v>9</v>
      </c>
      <c r="C1953">
        <v>25</v>
      </c>
      <c r="F1953" t="s">
        <v>644</v>
      </c>
      <c r="K1953" t="b">
        <v>1</v>
      </c>
      <c r="L1953">
        <v>-124.21720000000001</v>
      </c>
      <c r="M1953">
        <v>46.172669999999997</v>
      </c>
      <c r="N1953">
        <v>0</v>
      </c>
    </row>
    <row r="1954" spans="1:14" x14ac:dyDescent="0.35">
      <c r="A1954">
        <v>2008</v>
      </c>
      <c r="B1954">
        <v>9</v>
      </c>
      <c r="C1954">
        <v>26</v>
      </c>
      <c r="F1954" t="s">
        <v>736</v>
      </c>
      <c r="K1954" t="b">
        <v>0</v>
      </c>
      <c r="L1954">
        <v>-124.2578</v>
      </c>
      <c r="M1954">
        <v>47.012830000000001</v>
      </c>
      <c r="N1954">
        <v>0</v>
      </c>
    </row>
    <row r="1955" spans="1:14" x14ac:dyDescent="0.35">
      <c r="A1955">
        <v>2008</v>
      </c>
      <c r="B1955">
        <v>9</v>
      </c>
      <c r="C1955">
        <v>26</v>
      </c>
      <c r="F1955" t="s">
        <v>252</v>
      </c>
      <c r="K1955" t="b">
        <v>1</v>
      </c>
      <c r="L1955">
        <v>-124.3182</v>
      </c>
      <c r="M1955">
        <v>46.997669999999999</v>
      </c>
      <c r="N1955">
        <v>0</v>
      </c>
    </row>
    <row r="1956" spans="1:14" x14ac:dyDescent="0.35">
      <c r="A1956">
        <v>2008</v>
      </c>
      <c r="B1956">
        <v>9</v>
      </c>
      <c r="C1956">
        <v>26</v>
      </c>
      <c r="F1956" t="s">
        <v>252</v>
      </c>
      <c r="K1956" t="b">
        <v>0</v>
      </c>
      <c r="L1956">
        <v>-124.3203</v>
      </c>
      <c r="M1956">
        <v>47.016170000000002</v>
      </c>
      <c r="N1956">
        <v>0</v>
      </c>
    </row>
    <row r="1957" spans="1:14" x14ac:dyDescent="0.35">
      <c r="A1957">
        <v>2008</v>
      </c>
      <c r="B1957">
        <v>9</v>
      </c>
      <c r="C1957">
        <v>26</v>
      </c>
      <c r="F1957" t="s">
        <v>231</v>
      </c>
      <c r="K1957" t="b">
        <v>0</v>
      </c>
      <c r="L1957">
        <v>-124.41679999999999</v>
      </c>
      <c r="M1957">
        <v>46.994340000000001</v>
      </c>
      <c r="N1957">
        <v>0</v>
      </c>
    </row>
    <row r="1958" spans="1:14" x14ac:dyDescent="0.35">
      <c r="A1958">
        <v>2008</v>
      </c>
      <c r="B1958">
        <v>9</v>
      </c>
      <c r="C1958">
        <v>26</v>
      </c>
      <c r="F1958" t="s">
        <v>642</v>
      </c>
      <c r="K1958" t="b">
        <v>0</v>
      </c>
      <c r="L1958">
        <v>-124.5598</v>
      </c>
      <c r="M1958">
        <v>47.015830000000001</v>
      </c>
      <c r="N1958">
        <v>0</v>
      </c>
    </row>
    <row r="1959" spans="1:14" x14ac:dyDescent="0.35">
      <c r="A1959">
        <v>2008</v>
      </c>
      <c r="B1959">
        <v>9</v>
      </c>
      <c r="C1959">
        <v>26</v>
      </c>
      <c r="F1959" t="s">
        <v>691</v>
      </c>
      <c r="K1959" t="b">
        <v>0</v>
      </c>
      <c r="L1959">
        <v>-124.6992</v>
      </c>
      <c r="M1959">
        <v>46.99633</v>
      </c>
      <c r="N1959">
        <v>0</v>
      </c>
    </row>
    <row r="1960" spans="1:14" x14ac:dyDescent="0.35">
      <c r="A1960">
        <v>2008</v>
      </c>
      <c r="B1960">
        <v>9</v>
      </c>
      <c r="C1960">
        <v>27</v>
      </c>
      <c r="F1960" t="s">
        <v>643</v>
      </c>
      <c r="K1960" t="b">
        <v>0</v>
      </c>
      <c r="L1960">
        <v>-124.1853</v>
      </c>
      <c r="M1960">
        <v>46.649000000000001</v>
      </c>
      <c r="N1960">
        <v>0</v>
      </c>
    </row>
    <row r="1961" spans="1:14" x14ac:dyDescent="0.35">
      <c r="A1961">
        <v>2008</v>
      </c>
      <c r="B1961">
        <v>9</v>
      </c>
      <c r="C1961">
        <v>27</v>
      </c>
      <c r="F1961" t="s">
        <v>431</v>
      </c>
      <c r="K1961" t="b">
        <v>0</v>
      </c>
      <c r="L1961">
        <v>-124.2958</v>
      </c>
      <c r="M1961">
        <v>46.650170000000003</v>
      </c>
      <c r="N1961">
        <v>0</v>
      </c>
    </row>
    <row r="1962" spans="1:14" x14ac:dyDescent="0.35">
      <c r="A1962">
        <v>2008</v>
      </c>
      <c r="B1962">
        <v>9</v>
      </c>
      <c r="C1962">
        <v>27</v>
      </c>
      <c r="F1962" t="s">
        <v>494</v>
      </c>
      <c r="K1962" t="b">
        <v>0</v>
      </c>
      <c r="L1962">
        <v>-124.405</v>
      </c>
      <c r="M1962">
        <v>46.655000000000001</v>
      </c>
      <c r="N1962">
        <v>0</v>
      </c>
    </row>
    <row r="1963" spans="1:14" x14ac:dyDescent="0.35">
      <c r="A1963">
        <v>2008</v>
      </c>
      <c r="B1963">
        <v>9</v>
      </c>
      <c r="C1963">
        <v>27</v>
      </c>
      <c r="F1963" t="s">
        <v>693</v>
      </c>
      <c r="K1963" t="b">
        <v>0</v>
      </c>
      <c r="L1963">
        <v>-124.5063</v>
      </c>
      <c r="M1963">
        <v>46.674169999999997</v>
      </c>
      <c r="N1963">
        <v>0</v>
      </c>
    </row>
    <row r="1964" spans="1:14" x14ac:dyDescent="0.35">
      <c r="A1964">
        <v>2008</v>
      </c>
      <c r="B1964">
        <v>9</v>
      </c>
      <c r="C1964">
        <v>27</v>
      </c>
      <c r="F1964" t="s">
        <v>737</v>
      </c>
      <c r="K1964" t="b">
        <v>0</v>
      </c>
      <c r="L1964">
        <v>-124.6147</v>
      </c>
      <c r="M1964">
        <v>46.67783</v>
      </c>
      <c r="N1964">
        <v>0</v>
      </c>
    </row>
    <row r="1965" spans="1:14" x14ac:dyDescent="0.35">
      <c r="A1965">
        <v>2008</v>
      </c>
      <c r="B1965">
        <v>9</v>
      </c>
      <c r="C1965">
        <v>27</v>
      </c>
      <c r="F1965" t="s">
        <v>694</v>
      </c>
      <c r="K1965" t="b">
        <v>0</v>
      </c>
      <c r="L1965">
        <v>-124.7792</v>
      </c>
      <c r="M1965">
        <v>46.684669999999997</v>
      </c>
      <c r="N1965">
        <v>0</v>
      </c>
    </row>
    <row r="1966" spans="1:14" x14ac:dyDescent="0.35">
      <c r="A1966">
        <v>2008</v>
      </c>
      <c r="B1966">
        <v>9</v>
      </c>
      <c r="C1966">
        <v>28</v>
      </c>
      <c r="F1966" t="s">
        <v>234</v>
      </c>
      <c r="K1966" t="b">
        <v>0</v>
      </c>
      <c r="L1966">
        <v>-124.0787</v>
      </c>
      <c r="M1966">
        <v>46.174169999999997</v>
      </c>
      <c r="N1966">
        <v>0</v>
      </c>
    </row>
    <row r="1967" spans="1:14" x14ac:dyDescent="0.35">
      <c r="A1967">
        <v>2008</v>
      </c>
      <c r="B1967">
        <v>9</v>
      </c>
      <c r="C1967">
        <v>28</v>
      </c>
      <c r="F1967" t="s">
        <v>236</v>
      </c>
      <c r="K1967" t="b">
        <v>0</v>
      </c>
      <c r="L1967">
        <v>-124.1627</v>
      </c>
      <c r="M1967">
        <v>46.152500000000003</v>
      </c>
      <c r="N1967">
        <v>0</v>
      </c>
    </row>
    <row r="1968" spans="1:14" x14ac:dyDescent="0.35">
      <c r="A1968">
        <v>2008</v>
      </c>
      <c r="B1968">
        <v>9</v>
      </c>
      <c r="C1968">
        <v>28</v>
      </c>
      <c r="F1968" t="s">
        <v>644</v>
      </c>
      <c r="K1968" t="b">
        <v>0</v>
      </c>
      <c r="L1968">
        <v>-124.2362</v>
      </c>
      <c r="M1968">
        <v>46.154670000000003</v>
      </c>
      <c r="N1968">
        <v>0</v>
      </c>
    </row>
    <row r="1969" spans="1:14" x14ac:dyDescent="0.35">
      <c r="A1969">
        <v>2008</v>
      </c>
      <c r="B1969">
        <v>9</v>
      </c>
      <c r="C1969">
        <v>28</v>
      </c>
      <c r="F1969" t="s">
        <v>690</v>
      </c>
      <c r="K1969" t="b">
        <v>0</v>
      </c>
      <c r="L1969">
        <v>-124.3232</v>
      </c>
      <c r="M1969">
        <v>46.176000000000002</v>
      </c>
      <c r="N1969">
        <v>0</v>
      </c>
    </row>
    <row r="1970" spans="1:14" x14ac:dyDescent="0.35">
      <c r="A1970">
        <v>2008</v>
      </c>
      <c r="B1970">
        <v>9</v>
      </c>
      <c r="C1970">
        <v>28</v>
      </c>
      <c r="F1970" t="s">
        <v>695</v>
      </c>
      <c r="K1970" t="b">
        <v>0</v>
      </c>
      <c r="L1970">
        <v>-124.45180000000001</v>
      </c>
      <c r="M1970">
        <v>46.180669999999999</v>
      </c>
      <c r="N1970">
        <v>0</v>
      </c>
    </row>
    <row r="1971" spans="1:14" x14ac:dyDescent="0.35">
      <c r="A1971">
        <v>2008</v>
      </c>
      <c r="B1971">
        <v>9</v>
      </c>
      <c r="C1971">
        <v>28</v>
      </c>
      <c r="F1971" t="s">
        <v>696</v>
      </c>
      <c r="K1971" t="b">
        <v>0</v>
      </c>
      <c r="L1971">
        <v>-124.55629999999999</v>
      </c>
      <c r="M1971">
        <v>46.160170000000001</v>
      </c>
      <c r="N1971">
        <v>0</v>
      </c>
    </row>
    <row r="1972" spans="1:14" x14ac:dyDescent="0.35">
      <c r="A1972">
        <v>2008</v>
      </c>
      <c r="B1972">
        <v>9</v>
      </c>
      <c r="C1972">
        <v>29</v>
      </c>
      <c r="F1972" t="s">
        <v>645</v>
      </c>
      <c r="K1972" t="b">
        <v>0</v>
      </c>
      <c r="L1972">
        <v>-124.00879999999999</v>
      </c>
      <c r="M1972">
        <v>45.496169999999999</v>
      </c>
      <c r="N1972">
        <v>0</v>
      </c>
    </row>
    <row r="1973" spans="1:14" x14ac:dyDescent="0.35">
      <c r="A1973">
        <v>2008</v>
      </c>
      <c r="B1973">
        <v>9</v>
      </c>
      <c r="C1973">
        <v>29</v>
      </c>
      <c r="F1973" t="s">
        <v>646</v>
      </c>
      <c r="K1973" t="b">
        <v>0</v>
      </c>
      <c r="L1973">
        <v>-124.0372</v>
      </c>
      <c r="M1973">
        <v>45.47983</v>
      </c>
      <c r="N1973">
        <v>0</v>
      </c>
    </row>
    <row r="1974" spans="1:14" x14ac:dyDescent="0.35">
      <c r="A1974">
        <v>2008</v>
      </c>
      <c r="B1974">
        <v>9</v>
      </c>
      <c r="C1974">
        <v>29</v>
      </c>
      <c r="F1974" t="s">
        <v>647</v>
      </c>
      <c r="K1974" t="b">
        <v>0</v>
      </c>
      <c r="L1974">
        <v>-124.092</v>
      </c>
      <c r="M1974">
        <v>45.475670000000001</v>
      </c>
      <c r="N1974">
        <v>0</v>
      </c>
    </row>
    <row r="1975" spans="1:14" x14ac:dyDescent="0.35">
      <c r="A1975">
        <v>2008</v>
      </c>
      <c r="B1975">
        <v>9</v>
      </c>
      <c r="C1975">
        <v>29</v>
      </c>
      <c r="F1975" t="s">
        <v>718</v>
      </c>
      <c r="K1975" t="b">
        <v>0</v>
      </c>
      <c r="L1975">
        <v>-124.20350000000001</v>
      </c>
      <c r="M1975">
        <v>45.492669999999997</v>
      </c>
      <c r="N1975">
        <v>0</v>
      </c>
    </row>
    <row r="1976" spans="1:14" x14ac:dyDescent="0.35">
      <c r="A1976">
        <v>2008</v>
      </c>
      <c r="B1976">
        <v>9</v>
      </c>
      <c r="C1976">
        <v>29</v>
      </c>
      <c r="F1976" t="s">
        <v>719</v>
      </c>
      <c r="K1976" t="b">
        <v>0</v>
      </c>
      <c r="L1976">
        <v>-124.3253</v>
      </c>
      <c r="M1976">
        <v>45.474499999999999</v>
      </c>
      <c r="N1976">
        <v>0</v>
      </c>
    </row>
    <row r="1977" spans="1:14" x14ac:dyDescent="0.35">
      <c r="A1977">
        <v>2008</v>
      </c>
      <c r="B1977">
        <v>9</v>
      </c>
      <c r="C1977">
        <v>29</v>
      </c>
      <c r="F1977" t="s">
        <v>720</v>
      </c>
      <c r="K1977" t="b">
        <v>0</v>
      </c>
      <c r="L1977">
        <v>-124.44450000000001</v>
      </c>
      <c r="M1977">
        <v>45.472000000000001</v>
      </c>
      <c r="N1977">
        <v>0</v>
      </c>
    </row>
    <row r="1978" spans="1:14" x14ac:dyDescent="0.35">
      <c r="A1978">
        <v>2008</v>
      </c>
      <c r="B1978">
        <v>9</v>
      </c>
      <c r="C1978">
        <v>30</v>
      </c>
      <c r="F1978" t="s">
        <v>702</v>
      </c>
      <c r="K1978" t="b">
        <v>0</v>
      </c>
      <c r="L1978">
        <v>-124.0365</v>
      </c>
      <c r="M1978">
        <v>45.060670000000002</v>
      </c>
      <c r="N1978">
        <v>0</v>
      </c>
    </row>
    <row r="1979" spans="1:14" x14ac:dyDescent="0.35">
      <c r="A1979">
        <v>2008</v>
      </c>
      <c r="B1979">
        <v>9</v>
      </c>
      <c r="C1979">
        <v>30</v>
      </c>
      <c r="F1979" t="s">
        <v>703</v>
      </c>
      <c r="K1979" t="b">
        <v>1</v>
      </c>
      <c r="L1979">
        <v>-124.074</v>
      </c>
      <c r="M1979">
        <v>45.042000000000002</v>
      </c>
      <c r="N1979">
        <v>0</v>
      </c>
    </row>
    <row r="1980" spans="1:14" x14ac:dyDescent="0.35">
      <c r="A1980">
        <v>2008</v>
      </c>
      <c r="B1980">
        <v>9</v>
      </c>
      <c r="C1980">
        <v>30</v>
      </c>
      <c r="F1980" t="s">
        <v>703</v>
      </c>
      <c r="K1980" t="b">
        <v>0</v>
      </c>
      <c r="L1980">
        <v>-124.0757</v>
      </c>
      <c r="M1980">
        <v>45.05583</v>
      </c>
      <c r="N1980">
        <v>0</v>
      </c>
    </row>
    <row r="1981" spans="1:14" x14ac:dyDescent="0.35">
      <c r="A1981">
        <v>2008</v>
      </c>
      <c r="B1981">
        <v>9</v>
      </c>
      <c r="C1981">
        <v>30</v>
      </c>
      <c r="F1981" t="s">
        <v>704</v>
      </c>
      <c r="K1981" t="b">
        <v>0</v>
      </c>
      <c r="L1981">
        <v>-124.1335</v>
      </c>
      <c r="M1981">
        <v>45.040999999999997</v>
      </c>
      <c r="N1981">
        <v>0</v>
      </c>
    </row>
    <row r="1982" spans="1:14" x14ac:dyDescent="0.35">
      <c r="A1982">
        <v>2008</v>
      </c>
      <c r="B1982">
        <v>9</v>
      </c>
      <c r="C1982">
        <v>30</v>
      </c>
      <c r="F1982" t="s">
        <v>705</v>
      </c>
      <c r="K1982" t="b">
        <v>0</v>
      </c>
      <c r="L1982">
        <v>-124.239</v>
      </c>
      <c r="M1982">
        <v>45.041499999999999</v>
      </c>
      <c r="N1982">
        <v>0</v>
      </c>
    </row>
    <row r="1983" spans="1:14" x14ac:dyDescent="0.35">
      <c r="A1983">
        <v>2008</v>
      </c>
      <c r="B1983">
        <v>9</v>
      </c>
      <c r="C1983">
        <v>30</v>
      </c>
      <c r="F1983" t="s">
        <v>706</v>
      </c>
      <c r="K1983" t="b">
        <v>0</v>
      </c>
      <c r="L1983">
        <v>-124.34569999999999</v>
      </c>
      <c r="M1983">
        <v>45.041670000000003</v>
      </c>
      <c r="N1983">
        <v>0</v>
      </c>
    </row>
    <row r="1984" spans="1:14" x14ac:dyDescent="0.35">
      <c r="A1984">
        <v>2008</v>
      </c>
      <c r="B1984">
        <v>10</v>
      </c>
      <c r="C1984">
        <v>1</v>
      </c>
      <c r="F1984" t="s">
        <v>238</v>
      </c>
      <c r="K1984" t="b">
        <v>0</v>
      </c>
      <c r="L1984">
        <v>-124.134</v>
      </c>
      <c r="M1984">
        <v>44.661670000000001</v>
      </c>
      <c r="N1984">
        <v>0</v>
      </c>
    </row>
    <row r="1985" spans="1:14" x14ac:dyDescent="0.35">
      <c r="A1985">
        <v>2008</v>
      </c>
      <c r="B1985">
        <v>10</v>
      </c>
      <c r="C1985">
        <v>1</v>
      </c>
      <c r="F1985" t="s">
        <v>30</v>
      </c>
      <c r="K1985" t="b">
        <v>0</v>
      </c>
      <c r="L1985">
        <v>-124.1772</v>
      </c>
      <c r="M1985">
        <v>44.657829999999997</v>
      </c>
      <c r="N1985">
        <v>0</v>
      </c>
    </row>
    <row r="1986" spans="1:14" x14ac:dyDescent="0.35">
      <c r="A1986">
        <v>2008</v>
      </c>
      <c r="B1986">
        <v>10</v>
      </c>
      <c r="C1986">
        <v>1</v>
      </c>
      <c r="F1986" t="s">
        <v>648</v>
      </c>
      <c r="K1986" t="b">
        <v>0</v>
      </c>
      <c r="L1986">
        <v>-124.28279999999999</v>
      </c>
      <c r="M1986">
        <v>44.658670000000001</v>
      </c>
      <c r="N1986">
        <v>0</v>
      </c>
    </row>
    <row r="1987" spans="1:14" x14ac:dyDescent="0.35">
      <c r="A1987">
        <v>2008</v>
      </c>
      <c r="B1987">
        <v>10</v>
      </c>
      <c r="C1987">
        <v>1</v>
      </c>
      <c r="F1987" t="s">
        <v>714</v>
      </c>
      <c r="K1987" t="b">
        <v>0</v>
      </c>
      <c r="L1987">
        <v>-124.413</v>
      </c>
      <c r="M1987">
        <v>44.655169999999998</v>
      </c>
      <c r="N1987">
        <v>0</v>
      </c>
    </row>
    <row r="1988" spans="1:14" x14ac:dyDescent="0.35">
      <c r="A1988">
        <v>2008</v>
      </c>
      <c r="B1988">
        <v>10</v>
      </c>
      <c r="C1988">
        <v>1</v>
      </c>
      <c r="F1988" t="s">
        <v>715</v>
      </c>
      <c r="K1988" t="b">
        <v>0</v>
      </c>
      <c r="L1988">
        <v>-124.5202</v>
      </c>
      <c r="M1988">
        <v>44.663170000000001</v>
      </c>
      <c r="N1988">
        <v>0</v>
      </c>
    </row>
    <row r="1989" spans="1:14" x14ac:dyDescent="0.35">
      <c r="A1989">
        <v>2008</v>
      </c>
      <c r="B1989">
        <v>10</v>
      </c>
      <c r="C1989">
        <v>1</v>
      </c>
      <c r="F1989" t="s">
        <v>716</v>
      </c>
      <c r="K1989" t="b">
        <v>0</v>
      </c>
      <c r="L1989">
        <v>-124.6382</v>
      </c>
      <c r="M1989">
        <v>44.656329999999997</v>
      </c>
      <c r="N1989">
        <v>0</v>
      </c>
    </row>
    <row r="1990" spans="1:14" x14ac:dyDescent="0.35">
      <c r="A1990">
        <v>2009</v>
      </c>
      <c r="B1990">
        <v>5</v>
      </c>
      <c r="C1990">
        <v>23</v>
      </c>
      <c r="F1990" t="s">
        <v>645</v>
      </c>
      <c r="K1990" t="b">
        <v>0</v>
      </c>
      <c r="L1990">
        <v>-124.0132</v>
      </c>
      <c r="M1990">
        <v>45.495330000000003</v>
      </c>
      <c r="N1990">
        <v>0</v>
      </c>
    </row>
    <row r="1991" spans="1:14" x14ac:dyDescent="0.35">
      <c r="A1991">
        <v>2009</v>
      </c>
      <c r="B1991">
        <v>5</v>
      </c>
      <c r="C1991">
        <v>23</v>
      </c>
      <c r="F1991" t="s">
        <v>646</v>
      </c>
      <c r="K1991" t="b">
        <v>0</v>
      </c>
      <c r="L1991">
        <v>-124.0475</v>
      </c>
      <c r="M1991">
        <v>45.497669999999999</v>
      </c>
      <c r="N1991">
        <v>0</v>
      </c>
    </row>
    <row r="1992" spans="1:14" x14ac:dyDescent="0.35">
      <c r="A1992">
        <v>2009</v>
      </c>
      <c r="B1992">
        <v>5</v>
      </c>
      <c r="C1992">
        <v>23</v>
      </c>
      <c r="F1992" t="s">
        <v>647</v>
      </c>
      <c r="K1992" t="b">
        <v>0</v>
      </c>
      <c r="L1992">
        <v>-124.0928</v>
      </c>
      <c r="M1992">
        <v>45.49483</v>
      </c>
      <c r="N1992">
        <v>0</v>
      </c>
    </row>
    <row r="1993" spans="1:14" x14ac:dyDescent="0.35">
      <c r="A1993">
        <v>2009</v>
      </c>
      <c r="B1993">
        <v>5</v>
      </c>
      <c r="C1993">
        <v>23</v>
      </c>
      <c r="F1993" t="s">
        <v>718</v>
      </c>
      <c r="K1993" t="b">
        <v>0</v>
      </c>
      <c r="L1993">
        <v>-124.21080000000001</v>
      </c>
      <c r="M1993">
        <v>45.495669999999997</v>
      </c>
      <c r="N1993">
        <v>0</v>
      </c>
    </row>
    <row r="1994" spans="1:14" x14ac:dyDescent="0.35">
      <c r="A1994">
        <v>2009</v>
      </c>
      <c r="B1994">
        <v>5</v>
      </c>
      <c r="C1994">
        <v>23</v>
      </c>
      <c r="F1994" t="s">
        <v>720</v>
      </c>
      <c r="K1994" t="b">
        <v>0</v>
      </c>
      <c r="L1994">
        <v>-124.4485</v>
      </c>
      <c r="M1994">
        <v>45.485999999999997</v>
      </c>
      <c r="N1994">
        <v>0</v>
      </c>
    </row>
    <row r="1995" spans="1:14" x14ac:dyDescent="0.35">
      <c r="A1995">
        <v>2009</v>
      </c>
      <c r="B1995">
        <v>5</v>
      </c>
      <c r="C1995">
        <v>24</v>
      </c>
      <c r="F1995" t="s">
        <v>234</v>
      </c>
      <c r="K1995" t="b">
        <v>0</v>
      </c>
      <c r="L1995">
        <v>-124.08320000000001</v>
      </c>
      <c r="M1995">
        <v>46.16883</v>
      </c>
      <c r="N1995">
        <v>0</v>
      </c>
    </row>
    <row r="1996" spans="1:14" x14ac:dyDescent="0.35">
      <c r="A1996">
        <v>2009</v>
      </c>
      <c r="B1996">
        <v>5</v>
      </c>
      <c r="C1996">
        <v>24</v>
      </c>
      <c r="F1996" t="s">
        <v>236</v>
      </c>
      <c r="K1996" t="b">
        <v>0</v>
      </c>
      <c r="L1996">
        <v>-124.1542</v>
      </c>
      <c r="M1996">
        <v>46.175170000000001</v>
      </c>
      <c r="N1996">
        <v>0</v>
      </c>
    </row>
    <row r="1997" spans="1:14" x14ac:dyDescent="0.35">
      <c r="A1997">
        <v>2009</v>
      </c>
      <c r="B1997">
        <v>5</v>
      </c>
      <c r="C1997">
        <v>24</v>
      </c>
      <c r="F1997" t="s">
        <v>644</v>
      </c>
      <c r="K1997" t="b">
        <v>0</v>
      </c>
      <c r="L1997">
        <v>-124.20820000000001</v>
      </c>
      <c r="M1997">
        <v>46.167830000000002</v>
      </c>
      <c r="N1997">
        <v>0</v>
      </c>
    </row>
    <row r="1998" spans="1:14" x14ac:dyDescent="0.35">
      <c r="A1998">
        <v>2009</v>
      </c>
      <c r="B1998">
        <v>5</v>
      </c>
      <c r="C1998">
        <v>24</v>
      </c>
      <c r="F1998" t="s">
        <v>690</v>
      </c>
      <c r="K1998" t="b">
        <v>0</v>
      </c>
      <c r="L1998">
        <v>-124.32599999999999</v>
      </c>
      <c r="M1998">
        <v>46.170670000000001</v>
      </c>
      <c r="N1998">
        <v>0</v>
      </c>
    </row>
    <row r="1999" spans="1:14" x14ac:dyDescent="0.35">
      <c r="A1999">
        <v>2009</v>
      </c>
      <c r="B1999">
        <v>5</v>
      </c>
      <c r="C1999">
        <v>24</v>
      </c>
      <c r="F1999" t="s">
        <v>695</v>
      </c>
      <c r="K1999" t="b">
        <v>0</v>
      </c>
      <c r="L1999">
        <v>-124.4508</v>
      </c>
      <c r="M1999">
        <v>46.18</v>
      </c>
      <c r="N1999">
        <v>0</v>
      </c>
    </row>
    <row r="2000" spans="1:14" x14ac:dyDescent="0.35">
      <c r="A2000">
        <v>2009</v>
      </c>
      <c r="B2000">
        <v>5</v>
      </c>
      <c r="C2000">
        <v>24</v>
      </c>
      <c r="F2000" t="s">
        <v>696</v>
      </c>
      <c r="K2000" t="b">
        <v>0</v>
      </c>
      <c r="L2000">
        <v>-124.55500000000001</v>
      </c>
      <c r="M2000">
        <v>46.1815</v>
      </c>
      <c r="N2000">
        <v>0</v>
      </c>
    </row>
    <row r="2001" spans="1:14" x14ac:dyDescent="0.35">
      <c r="A2001">
        <v>2009</v>
      </c>
      <c r="B2001">
        <v>5</v>
      </c>
      <c r="C2001">
        <v>25</v>
      </c>
      <c r="F2001" t="s">
        <v>643</v>
      </c>
      <c r="K2001" t="b">
        <v>0</v>
      </c>
      <c r="L2001">
        <v>-124.1825</v>
      </c>
      <c r="M2001">
        <v>46.640830000000001</v>
      </c>
      <c r="N2001">
        <v>0</v>
      </c>
    </row>
    <row r="2002" spans="1:14" x14ac:dyDescent="0.35">
      <c r="A2002">
        <v>2009</v>
      </c>
      <c r="B2002">
        <v>5</v>
      </c>
      <c r="C2002">
        <v>25</v>
      </c>
      <c r="F2002" t="s">
        <v>431</v>
      </c>
      <c r="K2002" t="b">
        <v>0</v>
      </c>
      <c r="L2002">
        <v>-124.2773</v>
      </c>
      <c r="M2002">
        <v>46.678330000000003</v>
      </c>
      <c r="N2002">
        <v>0</v>
      </c>
    </row>
    <row r="2003" spans="1:14" x14ac:dyDescent="0.35">
      <c r="A2003">
        <v>2009</v>
      </c>
      <c r="B2003">
        <v>5</v>
      </c>
      <c r="C2003">
        <v>25</v>
      </c>
      <c r="F2003" t="s">
        <v>494</v>
      </c>
      <c r="K2003" t="b">
        <v>0</v>
      </c>
      <c r="L2003">
        <v>-124.39700000000001</v>
      </c>
      <c r="M2003">
        <v>46.678170000000001</v>
      </c>
      <c r="N2003">
        <v>0</v>
      </c>
    </row>
    <row r="2004" spans="1:14" x14ac:dyDescent="0.35">
      <c r="A2004">
        <v>2009</v>
      </c>
      <c r="B2004">
        <v>5</v>
      </c>
      <c r="C2004">
        <v>25</v>
      </c>
      <c r="F2004" t="s">
        <v>693</v>
      </c>
      <c r="K2004" t="b">
        <v>0</v>
      </c>
      <c r="L2004">
        <v>-124.5018</v>
      </c>
      <c r="M2004">
        <v>46.678829999999998</v>
      </c>
      <c r="N2004">
        <v>0</v>
      </c>
    </row>
    <row r="2005" spans="1:14" x14ac:dyDescent="0.35">
      <c r="A2005">
        <v>2009</v>
      </c>
      <c r="B2005">
        <v>5</v>
      </c>
      <c r="C2005">
        <v>25</v>
      </c>
      <c r="F2005" t="s">
        <v>737</v>
      </c>
      <c r="K2005" t="b">
        <v>0</v>
      </c>
      <c r="L2005">
        <v>-124.6075</v>
      </c>
      <c r="M2005">
        <v>46.675829999999998</v>
      </c>
      <c r="N2005">
        <v>0</v>
      </c>
    </row>
    <row r="2006" spans="1:14" x14ac:dyDescent="0.35">
      <c r="A2006">
        <v>2009</v>
      </c>
      <c r="B2006">
        <v>5</v>
      </c>
      <c r="C2006">
        <v>25</v>
      </c>
      <c r="F2006" t="s">
        <v>694</v>
      </c>
      <c r="K2006" t="b">
        <v>0</v>
      </c>
      <c r="L2006">
        <v>-124.7818</v>
      </c>
      <c r="M2006">
        <v>46.668329999999997</v>
      </c>
      <c r="N2006">
        <v>0</v>
      </c>
    </row>
    <row r="2007" spans="1:14" x14ac:dyDescent="0.35">
      <c r="A2007">
        <v>2009</v>
      </c>
      <c r="B2007">
        <v>5</v>
      </c>
      <c r="C2007">
        <v>26</v>
      </c>
      <c r="F2007" t="s">
        <v>736</v>
      </c>
      <c r="K2007" t="b">
        <v>0</v>
      </c>
      <c r="L2007">
        <v>-124.24930000000001</v>
      </c>
      <c r="M2007">
        <v>46.987830000000002</v>
      </c>
      <c r="N2007">
        <v>0</v>
      </c>
    </row>
    <row r="2008" spans="1:14" x14ac:dyDescent="0.35">
      <c r="A2008">
        <v>2009</v>
      </c>
      <c r="B2008">
        <v>5</v>
      </c>
      <c r="C2008">
        <v>26</v>
      </c>
      <c r="F2008" t="s">
        <v>252</v>
      </c>
      <c r="K2008" t="b">
        <v>0</v>
      </c>
      <c r="L2008">
        <v>-124.3058</v>
      </c>
      <c r="M2008">
        <v>46.985329999999998</v>
      </c>
      <c r="N2008">
        <v>0.53133206799999999</v>
      </c>
    </row>
    <row r="2009" spans="1:14" x14ac:dyDescent="0.35">
      <c r="A2009">
        <v>2009</v>
      </c>
      <c r="B2009">
        <v>5</v>
      </c>
      <c r="C2009">
        <v>26</v>
      </c>
      <c r="F2009" t="s">
        <v>231</v>
      </c>
      <c r="K2009" t="b">
        <v>0</v>
      </c>
      <c r="L2009">
        <v>-124.40479999999999</v>
      </c>
      <c r="M2009">
        <v>46.986829999999998</v>
      </c>
      <c r="N2009">
        <v>0</v>
      </c>
    </row>
    <row r="2010" spans="1:14" x14ac:dyDescent="0.35">
      <c r="A2010">
        <v>2009</v>
      </c>
      <c r="B2010">
        <v>5</v>
      </c>
      <c r="C2010">
        <v>26</v>
      </c>
      <c r="F2010" t="s">
        <v>642</v>
      </c>
      <c r="K2010" t="b">
        <v>0</v>
      </c>
      <c r="L2010">
        <v>-124.55800000000001</v>
      </c>
      <c r="M2010">
        <v>47.013829999999999</v>
      </c>
      <c r="N2010">
        <v>0</v>
      </c>
    </row>
    <row r="2011" spans="1:14" x14ac:dyDescent="0.35">
      <c r="A2011">
        <v>2009</v>
      </c>
      <c r="B2011">
        <v>5</v>
      </c>
      <c r="C2011">
        <v>26</v>
      </c>
      <c r="F2011" t="s">
        <v>691</v>
      </c>
      <c r="K2011" t="b">
        <v>0</v>
      </c>
      <c r="L2011">
        <v>-124.69370000000001</v>
      </c>
      <c r="M2011">
        <v>47.01117</v>
      </c>
      <c r="N2011">
        <v>0</v>
      </c>
    </row>
    <row r="2012" spans="1:14" x14ac:dyDescent="0.35">
      <c r="A2012">
        <v>2009</v>
      </c>
      <c r="B2012">
        <v>5</v>
      </c>
      <c r="C2012">
        <v>26</v>
      </c>
      <c r="F2012" t="s">
        <v>692</v>
      </c>
      <c r="K2012" t="b">
        <v>0</v>
      </c>
      <c r="L2012">
        <v>-124.815</v>
      </c>
      <c r="M2012">
        <v>47.014330000000001</v>
      </c>
      <c r="N2012">
        <v>0</v>
      </c>
    </row>
    <row r="2013" spans="1:14" x14ac:dyDescent="0.35">
      <c r="A2013">
        <v>2009</v>
      </c>
      <c r="B2013">
        <v>5</v>
      </c>
      <c r="C2013">
        <v>26</v>
      </c>
      <c r="F2013" t="s">
        <v>733</v>
      </c>
      <c r="K2013" t="b">
        <v>0</v>
      </c>
      <c r="L2013">
        <v>-124.9333</v>
      </c>
      <c r="M2013">
        <v>46.994</v>
      </c>
      <c r="N2013">
        <v>0</v>
      </c>
    </row>
    <row r="2014" spans="1:14" x14ac:dyDescent="0.35">
      <c r="A2014">
        <v>2009</v>
      </c>
      <c r="B2014">
        <v>5</v>
      </c>
      <c r="C2014">
        <v>27</v>
      </c>
      <c r="F2014" t="s">
        <v>639</v>
      </c>
      <c r="K2014" t="b">
        <v>0</v>
      </c>
      <c r="L2014">
        <v>-124.5068</v>
      </c>
      <c r="M2014">
        <v>47.548499999999997</v>
      </c>
      <c r="N2014">
        <v>5.4404109419999997</v>
      </c>
    </row>
    <row r="2015" spans="1:14" x14ac:dyDescent="0.35">
      <c r="A2015">
        <v>2009</v>
      </c>
      <c r="B2015">
        <v>5</v>
      </c>
      <c r="C2015">
        <v>27</v>
      </c>
      <c r="F2015" t="s">
        <v>640</v>
      </c>
      <c r="K2015" t="b">
        <v>0</v>
      </c>
      <c r="L2015">
        <v>-124.6123</v>
      </c>
      <c r="M2015">
        <v>47.546329999999998</v>
      </c>
      <c r="N2015">
        <v>0</v>
      </c>
    </row>
    <row r="2016" spans="1:14" x14ac:dyDescent="0.35">
      <c r="A2016">
        <v>2009</v>
      </c>
      <c r="B2016">
        <v>5</v>
      </c>
      <c r="C2016">
        <v>27</v>
      </c>
      <c r="F2016" t="s">
        <v>641</v>
      </c>
      <c r="K2016" t="b">
        <v>0</v>
      </c>
      <c r="L2016">
        <v>-124.69880000000001</v>
      </c>
      <c r="M2016">
        <v>47.545670000000001</v>
      </c>
      <c r="N2016">
        <v>0</v>
      </c>
    </row>
    <row r="2017" spans="1:14" x14ac:dyDescent="0.35">
      <c r="A2017">
        <v>2009</v>
      </c>
      <c r="B2017">
        <v>5</v>
      </c>
      <c r="C2017">
        <v>27</v>
      </c>
      <c r="F2017" t="s">
        <v>769</v>
      </c>
      <c r="K2017" t="b">
        <v>0</v>
      </c>
      <c r="L2017">
        <v>-124.8087</v>
      </c>
      <c r="M2017">
        <v>47.546999999999997</v>
      </c>
      <c r="N2017">
        <v>0.54994712400000001</v>
      </c>
    </row>
    <row r="2018" spans="1:14" x14ac:dyDescent="0.35">
      <c r="A2018">
        <v>2009</v>
      </c>
      <c r="B2018">
        <v>5</v>
      </c>
      <c r="C2018">
        <v>27</v>
      </c>
      <c r="F2018" t="s">
        <v>770</v>
      </c>
      <c r="K2018" t="b">
        <v>0</v>
      </c>
      <c r="L2018">
        <v>-124.94029999999999</v>
      </c>
      <c r="M2018">
        <v>47.547159999999998</v>
      </c>
      <c r="N2018">
        <v>0</v>
      </c>
    </row>
    <row r="2019" spans="1:14" x14ac:dyDescent="0.35">
      <c r="A2019">
        <v>2009</v>
      </c>
      <c r="B2019">
        <v>5</v>
      </c>
      <c r="C2019">
        <v>27</v>
      </c>
      <c r="F2019" t="s">
        <v>805</v>
      </c>
      <c r="K2019" t="b">
        <v>0</v>
      </c>
      <c r="L2019">
        <v>-125.0685</v>
      </c>
      <c r="M2019">
        <v>47.54533</v>
      </c>
      <c r="N2019">
        <v>0</v>
      </c>
    </row>
    <row r="2020" spans="1:14" x14ac:dyDescent="0.35">
      <c r="A2020">
        <v>2009</v>
      </c>
      <c r="B2020">
        <v>5</v>
      </c>
      <c r="C2020">
        <v>28</v>
      </c>
      <c r="F2020" t="s">
        <v>637</v>
      </c>
      <c r="K2020" t="b">
        <v>0</v>
      </c>
      <c r="L2020">
        <v>-124.7675</v>
      </c>
      <c r="M2020">
        <v>47.929670000000002</v>
      </c>
      <c r="N2020">
        <v>0</v>
      </c>
    </row>
    <row r="2021" spans="1:14" x14ac:dyDescent="0.35">
      <c r="A2021">
        <v>2009</v>
      </c>
      <c r="B2021">
        <v>5</v>
      </c>
      <c r="C2021">
        <v>28</v>
      </c>
      <c r="F2021" t="s">
        <v>638</v>
      </c>
      <c r="K2021" t="b">
        <v>0</v>
      </c>
      <c r="L2021">
        <v>-124.80419999999999</v>
      </c>
      <c r="M2021">
        <v>47.93383</v>
      </c>
      <c r="N2021">
        <v>0</v>
      </c>
    </row>
    <row r="2022" spans="1:14" x14ac:dyDescent="0.35">
      <c r="A2022">
        <v>2009</v>
      </c>
      <c r="B2022">
        <v>5</v>
      </c>
      <c r="C2022">
        <v>28</v>
      </c>
      <c r="F2022" t="s">
        <v>257</v>
      </c>
      <c r="K2022" t="b">
        <v>0</v>
      </c>
      <c r="L2022">
        <v>-124.88549999999999</v>
      </c>
      <c r="M2022">
        <v>47.934330000000003</v>
      </c>
      <c r="N2022">
        <v>0</v>
      </c>
    </row>
    <row r="2023" spans="1:14" x14ac:dyDescent="0.35">
      <c r="A2023">
        <v>2009</v>
      </c>
      <c r="B2023">
        <v>5</v>
      </c>
      <c r="C2023">
        <v>28</v>
      </c>
      <c r="F2023" t="s">
        <v>722</v>
      </c>
      <c r="K2023" t="b">
        <v>0</v>
      </c>
      <c r="L2023">
        <v>-124.9528</v>
      </c>
      <c r="M2023">
        <v>47.932670000000002</v>
      </c>
      <c r="N2023">
        <v>0</v>
      </c>
    </row>
    <row r="2024" spans="1:14" x14ac:dyDescent="0.35">
      <c r="A2024">
        <v>2009</v>
      </c>
      <c r="B2024">
        <v>5</v>
      </c>
      <c r="C2024">
        <v>28</v>
      </c>
      <c r="F2024" t="s">
        <v>723</v>
      </c>
      <c r="K2024" t="b">
        <v>0</v>
      </c>
      <c r="L2024">
        <v>-125.07680000000001</v>
      </c>
      <c r="M2024">
        <v>47.93233</v>
      </c>
      <c r="N2024">
        <v>0</v>
      </c>
    </row>
    <row r="2025" spans="1:14" x14ac:dyDescent="0.35">
      <c r="A2025">
        <v>2009</v>
      </c>
      <c r="B2025">
        <v>5</v>
      </c>
      <c r="C2025">
        <v>28</v>
      </c>
      <c r="F2025" t="s">
        <v>731</v>
      </c>
      <c r="K2025" t="b">
        <v>0</v>
      </c>
      <c r="L2025">
        <v>-125.1923</v>
      </c>
      <c r="M2025">
        <v>47.930169999999997</v>
      </c>
      <c r="N2025">
        <v>0</v>
      </c>
    </row>
    <row r="2026" spans="1:14" x14ac:dyDescent="0.35">
      <c r="A2026">
        <v>2009</v>
      </c>
      <c r="B2026">
        <v>5</v>
      </c>
      <c r="C2026">
        <v>28</v>
      </c>
      <c r="F2026" t="s">
        <v>732</v>
      </c>
      <c r="K2026" t="b">
        <v>0</v>
      </c>
      <c r="L2026">
        <v>-125.31270000000001</v>
      </c>
      <c r="M2026">
        <v>47.930669999999999</v>
      </c>
      <c r="N2026">
        <v>0</v>
      </c>
    </row>
    <row r="2027" spans="1:14" x14ac:dyDescent="0.35">
      <c r="A2027">
        <v>2009</v>
      </c>
      <c r="B2027">
        <v>5</v>
      </c>
      <c r="C2027">
        <v>29</v>
      </c>
      <c r="F2027" t="s">
        <v>875</v>
      </c>
      <c r="K2027" t="b">
        <v>0</v>
      </c>
      <c r="L2027">
        <v>-124.7903</v>
      </c>
      <c r="M2027">
        <v>48.245170000000002</v>
      </c>
      <c r="N2027">
        <v>0</v>
      </c>
    </row>
    <row r="2028" spans="1:14" x14ac:dyDescent="0.35">
      <c r="A2028">
        <v>2009</v>
      </c>
      <c r="B2028">
        <v>5</v>
      </c>
      <c r="C2028">
        <v>29</v>
      </c>
      <c r="F2028" t="s">
        <v>876</v>
      </c>
      <c r="K2028" t="b">
        <v>0</v>
      </c>
      <c r="L2028">
        <v>-124.8818</v>
      </c>
      <c r="M2028">
        <v>48.247</v>
      </c>
      <c r="N2028">
        <v>0</v>
      </c>
    </row>
    <row r="2029" spans="1:14" x14ac:dyDescent="0.35">
      <c r="A2029">
        <v>2009</v>
      </c>
      <c r="B2029">
        <v>5</v>
      </c>
      <c r="C2029">
        <v>29</v>
      </c>
      <c r="F2029" t="s">
        <v>877</v>
      </c>
      <c r="K2029" t="b">
        <v>0</v>
      </c>
      <c r="L2029">
        <v>-124.9132</v>
      </c>
      <c r="M2029">
        <v>48.246000000000002</v>
      </c>
      <c r="N2029">
        <v>0</v>
      </c>
    </row>
    <row r="2030" spans="1:14" x14ac:dyDescent="0.35">
      <c r="A2030">
        <v>2009</v>
      </c>
      <c r="B2030">
        <v>5</v>
      </c>
      <c r="C2030">
        <v>29</v>
      </c>
      <c r="F2030" t="s">
        <v>878</v>
      </c>
      <c r="K2030" t="b">
        <v>0</v>
      </c>
      <c r="L2030">
        <v>-124.9992</v>
      </c>
      <c r="M2030">
        <v>48.243830000000003</v>
      </c>
      <c r="N2030">
        <v>0</v>
      </c>
    </row>
    <row r="2031" spans="1:14" x14ac:dyDescent="0.35">
      <c r="A2031">
        <v>2009</v>
      </c>
      <c r="B2031">
        <v>5</v>
      </c>
      <c r="C2031">
        <v>29</v>
      </c>
      <c r="F2031" t="s">
        <v>879</v>
      </c>
      <c r="K2031" t="b">
        <v>0</v>
      </c>
      <c r="L2031">
        <v>-125.1263</v>
      </c>
      <c r="M2031">
        <v>48.246830000000003</v>
      </c>
      <c r="N2031">
        <v>0</v>
      </c>
    </row>
    <row r="2032" spans="1:14" x14ac:dyDescent="0.35">
      <c r="A2032">
        <v>2009</v>
      </c>
      <c r="B2032">
        <v>5</v>
      </c>
      <c r="C2032">
        <v>29</v>
      </c>
      <c r="F2032" t="s">
        <v>880</v>
      </c>
      <c r="K2032" t="b">
        <v>0</v>
      </c>
      <c r="L2032">
        <v>-125.2465</v>
      </c>
      <c r="M2032">
        <v>48.250830000000001</v>
      </c>
      <c r="N2032">
        <v>0</v>
      </c>
    </row>
    <row r="2033" spans="1:14" x14ac:dyDescent="0.35">
      <c r="A2033">
        <v>2009</v>
      </c>
      <c r="B2033">
        <v>5</v>
      </c>
      <c r="C2033">
        <v>29</v>
      </c>
      <c r="F2033" t="s">
        <v>881</v>
      </c>
      <c r="K2033" t="b">
        <v>0</v>
      </c>
      <c r="L2033">
        <v>-125.41249999999999</v>
      </c>
      <c r="M2033">
        <v>48.241329999999998</v>
      </c>
      <c r="N2033">
        <v>0</v>
      </c>
    </row>
    <row r="2034" spans="1:14" x14ac:dyDescent="0.35">
      <c r="A2034">
        <v>2009</v>
      </c>
      <c r="B2034">
        <v>6</v>
      </c>
      <c r="C2034">
        <v>23</v>
      </c>
      <c r="F2034" t="s">
        <v>875</v>
      </c>
      <c r="K2034" t="b">
        <v>0</v>
      </c>
      <c r="L2034">
        <v>-124.7897</v>
      </c>
      <c r="M2034">
        <v>48.2425</v>
      </c>
      <c r="N2034">
        <v>0</v>
      </c>
    </row>
    <row r="2035" spans="1:14" x14ac:dyDescent="0.35">
      <c r="A2035">
        <v>2009</v>
      </c>
      <c r="B2035">
        <v>6</v>
      </c>
      <c r="C2035">
        <v>23</v>
      </c>
      <c r="F2035" t="s">
        <v>876</v>
      </c>
      <c r="K2035" t="b">
        <v>0</v>
      </c>
      <c r="L2035">
        <v>-124.8672</v>
      </c>
      <c r="M2035">
        <v>48.246169999999999</v>
      </c>
      <c r="N2035">
        <v>0</v>
      </c>
    </row>
    <row r="2036" spans="1:14" x14ac:dyDescent="0.35">
      <c r="A2036">
        <v>2009</v>
      </c>
      <c r="B2036">
        <v>6</v>
      </c>
      <c r="C2036">
        <v>23</v>
      </c>
      <c r="F2036" t="s">
        <v>877</v>
      </c>
      <c r="K2036" t="b">
        <v>0</v>
      </c>
      <c r="L2036">
        <v>-124.9263</v>
      </c>
      <c r="M2036">
        <v>48.207169999999998</v>
      </c>
      <c r="N2036">
        <v>0</v>
      </c>
    </row>
    <row r="2037" spans="1:14" x14ac:dyDescent="0.35">
      <c r="A2037">
        <v>2009</v>
      </c>
      <c r="B2037">
        <v>6</v>
      </c>
      <c r="C2037">
        <v>23</v>
      </c>
      <c r="F2037" t="s">
        <v>878</v>
      </c>
      <c r="K2037" t="b">
        <v>0</v>
      </c>
      <c r="L2037">
        <v>-124.98650000000001</v>
      </c>
      <c r="M2037">
        <v>48.216500000000003</v>
      </c>
      <c r="N2037">
        <v>0</v>
      </c>
    </row>
    <row r="2038" spans="1:14" x14ac:dyDescent="0.35">
      <c r="A2038">
        <v>2009</v>
      </c>
      <c r="B2038">
        <v>6</v>
      </c>
      <c r="C2038">
        <v>23</v>
      </c>
      <c r="F2038" t="s">
        <v>879</v>
      </c>
      <c r="K2038" t="b">
        <v>0</v>
      </c>
      <c r="L2038">
        <v>-125.1133</v>
      </c>
      <c r="M2038">
        <v>48.214170000000003</v>
      </c>
      <c r="N2038">
        <v>0</v>
      </c>
    </row>
    <row r="2039" spans="1:14" x14ac:dyDescent="0.35">
      <c r="A2039">
        <v>2009</v>
      </c>
      <c r="B2039">
        <v>6</v>
      </c>
      <c r="C2039">
        <v>23</v>
      </c>
      <c r="F2039" t="s">
        <v>880</v>
      </c>
      <c r="K2039" t="b">
        <v>0</v>
      </c>
      <c r="L2039">
        <v>-125.2653</v>
      </c>
      <c r="M2039">
        <v>48.252670000000002</v>
      </c>
      <c r="N2039">
        <v>0</v>
      </c>
    </row>
    <row r="2040" spans="1:14" x14ac:dyDescent="0.35">
      <c r="A2040">
        <v>2009</v>
      </c>
      <c r="B2040">
        <v>6</v>
      </c>
      <c r="C2040">
        <v>23</v>
      </c>
      <c r="F2040" t="s">
        <v>881</v>
      </c>
      <c r="K2040" t="b">
        <v>0</v>
      </c>
      <c r="L2040">
        <v>-125.4228</v>
      </c>
      <c r="M2040">
        <v>48.24</v>
      </c>
      <c r="N2040">
        <v>0</v>
      </c>
    </row>
    <row r="2041" spans="1:14" x14ac:dyDescent="0.35">
      <c r="A2041">
        <v>2009</v>
      </c>
      <c r="B2041">
        <v>6</v>
      </c>
      <c r="C2041">
        <v>24</v>
      </c>
      <c r="F2041" t="s">
        <v>637</v>
      </c>
      <c r="K2041" t="b">
        <v>0</v>
      </c>
      <c r="L2041">
        <v>-124.7255</v>
      </c>
      <c r="M2041">
        <v>47.902000000000001</v>
      </c>
      <c r="N2041">
        <v>0</v>
      </c>
    </row>
    <row r="2042" spans="1:14" x14ac:dyDescent="0.35">
      <c r="A2042">
        <v>2009</v>
      </c>
      <c r="B2042">
        <v>6</v>
      </c>
      <c r="C2042">
        <v>24</v>
      </c>
      <c r="F2042" t="s">
        <v>638</v>
      </c>
      <c r="K2042" t="b">
        <v>0</v>
      </c>
      <c r="L2042">
        <v>-124.776</v>
      </c>
      <c r="M2042">
        <v>47.899000000000001</v>
      </c>
      <c r="N2042">
        <v>0</v>
      </c>
    </row>
    <row r="2043" spans="1:14" x14ac:dyDescent="0.35">
      <c r="A2043">
        <v>2009</v>
      </c>
      <c r="B2043">
        <v>6</v>
      </c>
      <c r="C2043">
        <v>24</v>
      </c>
      <c r="F2043" t="s">
        <v>257</v>
      </c>
      <c r="K2043" t="b">
        <v>0</v>
      </c>
      <c r="L2043">
        <v>-124.86369999999999</v>
      </c>
      <c r="M2043">
        <v>47.904339999999998</v>
      </c>
      <c r="N2043">
        <v>0</v>
      </c>
    </row>
    <row r="2044" spans="1:14" x14ac:dyDescent="0.35">
      <c r="A2044">
        <v>2009</v>
      </c>
      <c r="B2044">
        <v>6</v>
      </c>
      <c r="C2044">
        <v>24</v>
      </c>
      <c r="F2044" t="s">
        <v>722</v>
      </c>
      <c r="K2044" t="b">
        <v>0</v>
      </c>
      <c r="L2044">
        <v>-124.946</v>
      </c>
      <c r="M2044">
        <v>47.90166</v>
      </c>
      <c r="N2044">
        <v>0</v>
      </c>
    </row>
    <row r="2045" spans="1:14" x14ac:dyDescent="0.35">
      <c r="A2045">
        <v>2009</v>
      </c>
      <c r="B2045">
        <v>6</v>
      </c>
      <c r="C2045">
        <v>24</v>
      </c>
      <c r="F2045" t="s">
        <v>723</v>
      </c>
      <c r="K2045" t="b">
        <v>0</v>
      </c>
      <c r="L2045">
        <v>-125.0915</v>
      </c>
      <c r="M2045">
        <v>47.935830000000003</v>
      </c>
      <c r="N2045">
        <v>0</v>
      </c>
    </row>
    <row r="2046" spans="1:14" x14ac:dyDescent="0.35">
      <c r="A2046">
        <v>2009</v>
      </c>
      <c r="B2046">
        <v>6</v>
      </c>
      <c r="C2046">
        <v>24</v>
      </c>
      <c r="F2046" t="s">
        <v>731</v>
      </c>
      <c r="K2046" t="b">
        <v>0</v>
      </c>
      <c r="L2046">
        <v>-125.2047</v>
      </c>
      <c r="M2046">
        <v>47.942500000000003</v>
      </c>
      <c r="N2046">
        <v>0.27791568</v>
      </c>
    </row>
    <row r="2047" spans="1:14" x14ac:dyDescent="0.35">
      <c r="A2047">
        <v>2009</v>
      </c>
      <c r="B2047">
        <v>6</v>
      </c>
      <c r="C2047">
        <v>24</v>
      </c>
      <c r="F2047" t="s">
        <v>732</v>
      </c>
      <c r="K2047" t="b">
        <v>0</v>
      </c>
      <c r="L2047">
        <v>-125.3135</v>
      </c>
      <c r="M2047">
        <v>47.9345</v>
      </c>
      <c r="N2047">
        <v>0</v>
      </c>
    </row>
    <row r="2048" spans="1:14" x14ac:dyDescent="0.35">
      <c r="A2048">
        <v>2009</v>
      </c>
      <c r="B2048">
        <v>6</v>
      </c>
      <c r="C2048">
        <v>25</v>
      </c>
      <c r="F2048" t="s">
        <v>639</v>
      </c>
      <c r="K2048" t="b">
        <v>0</v>
      </c>
      <c r="L2048">
        <v>-124.5095</v>
      </c>
      <c r="M2048">
        <v>47.545670000000001</v>
      </c>
      <c r="N2048">
        <v>0.29243608300000001</v>
      </c>
    </row>
    <row r="2049" spans="1:14" x14ac:dyDescent="0.35">
      <c r="A2049">
        <v>2009</v>
      </c>
      <c r="B2049">
        <v>6</v>
      </c>
      <c r="C2049">
        <v>25</v>
      </c>
      <c r="F2049" t="s">
        <v>640</v>
      </c>
      <c r="K2049" t="b">
        <v>0</v>
      </c>
      <c r="L2049">
        <v>-124.6088</v>
      </c>
      <c r="M2049">
        <v>47.547499999999999</v>
      </c>
      <c r="N2049">
        <v>0</v>
      </c>
    </row>
    <row r="2050" spans="1:14" x14ac:dyDescent="0.35">
      <c r="A2050">
        <v>2009</v>
      </c>
      <c r="B2050">
        <v>6</v>
      </c>
      <c r="C2050">
        <v>25</v>
      </c>
      <c r="F2050" t="s">
        <v>641</v>
      </c>
      <c r="K2050" t="b">
        <v>0</v>
      </c>
      <c r="L2050">
        <v>-124.6992</v>
      </c>
      <c r="M2050">
        <v>47.547330000000002</v>
      </c>
      <c r="N2050">
        <v>0</v>
      </c>
    </row>
    <row r="2051" spans="1:14" x14ac:dyDescent="0.35">
      <c r="A2051">
        <v>2009</v>
      </c>
      <c r="B2051">
        <v>6</v>
      </c>
      <c r="C2051">
        <v>25</v>
      </c>
      <c r="F2051" t="s">
        <v>769</v>
      </c>
      <c r="K2051" t="b">
        <v>0</v>
      </c>
      <c r="L2051">
        <v>-124.80970000000001</v>
      </c>
      <c r="M2051">
        <v>47.548499999999997</v>
      </c>
      <c r="N2051">
        <v>0</v>
      </c>
    </row>
    <row r="2052" spans="1:14" x14ac:dyDescent="0.35">
      <c r="A2052">
        <v>2009</v>
      </c>
      <c r="B2052">
        <v>6</v>
      </c>
      <c r="C2052">
        <v>25</v>
      </c>
      <c r="F2052" t="s">
        <v>770</v>
      </c>
      <c r="K2052" t="b">
        <v>0</v>
      </c>
      <c r="L2052">
        <v>-124.9265</v>
      </c>
      <c r="M2052">
        <v>47.545999999999999</v>
      </c>
      <c r="N2052">
        <v>0</v>
      </c>
    </row>
    <row r="2053" spans="1:14" x14ac:dyDescent="0.35">
      <c r="A2053">
        <v>2009</v>
      </c>
      <c r="B2053">
        <v>6</v>
      </c>
      <c r="C2053">
        <v>25</v>
      </c>
      <c r="F2053" t="s">
        <v>805</v>
      </c>
      <c r="K2053" t="b">
        <v>0</v>
      </c>
      <c r="L2053">
        <v>-125.06399999999999</v>
      </c>
      <c r="M2053">
        <v>47.536169999999998</v>
      </c>
      <c r="N2053">
        <v>0</v>
      </c>
    </row>
    <row r="2054" spans="1:14" x14ac:dyDescent="0.35">
      <c r="A2054">
        <v>2009</v>
      </c>
      <c r="B2054">
        <v>6</v>
      </c>
      <c r="C2054">
        <v>26</v>
      </c>
      <c r="F2054" t="s">
        <v>736</v>
      </c>
      <c r="K2054" t="b">
        <v>0</v>
      </c>
      <c r="L2054">
        <v>-124.25320000000001</v>
      </c>
      <c r="M2054">
        <v>47.02317</v>
      </c>
      <c r="N2054">
        <v>0</v>
      </c>
    </row>
    <row r="2055" spans="1:14" x14ac:dyDescent="0.35">
      <c r="A2055">
        <v>2009</v>
      </c>
      <c r="B2055">
        <v>6</v>
      </c>
      <c r="C2055">
        <v>26</v>
      </c>
      <c r="F2055" t="s">
        <v>252</v>
      </c>
      <c r="K2055" t="b">
        <v>0</v>
      </c>
      <c r="L2055">
        <v>-124.3188</v>
      </c>
      <c r="M2055">
        <v>47.012830000000001</v>
      </c>
      <c r="N2055">
        <v>0</v>
      </c>
    </row>
    <row r="2056" spans="1:14" x14ac:dyDescent="0.35">
      <c r="A2056">
        <v>2009</v>
      </c>
      <c r="B2056">
        <v>6</v>
      </c>
      <c r="C2056">
        <v>26</v>
      </c>
      <c r="F2056" t="s">
        <v>231</v>
      </c>
      <c r="K2056" t="b">
        <v>0</v>
      </c>
      <c r="L2056">
        <v>-124.4057</v>
      </c>
      <c r="M2056">
        <v>46.985169999999997</v>
      </c>
      <c r="N2056">
        <v>0</v>
      </c>
    </row>
    <row r="2057" spans="1:14" x14ac:dyDescent="0.35">
      <c r="A2057">
        <v>2009</v>
      </c>
      <c r="B2057">
        <v>6</v>
      </c>
      <c r="C2057">
        <v>26</v>
      </c>
      <c r="F2057" t="s">
        <v>642</v>
      </c>
      <c r="K2057" t="b">
        <v>0</v>
      </c>
      <c r="L2057">
        <v>-124.5568</v>
      </c>
      <c r="M2057">
        <v>47.017000000000003</v>
      </c>
      <c r="N2057">
        <v>0</v>
      </c>
    </row>
    <row r="2058" spans="1:14" x14ac:dyDescent="0.35">
      <c r="A2058">
        <v>2009</v>
      </c>
      <c r="B2058">
        <v>6</v>
      </c>
      <c r="C2058">
        <v>26</v>
      </c>
      <c r="F2058" t="s">
        <v>691</v>
      </c>
      <c r="K2058" t="b">
        <v>0</v>
      </c>
      <c r="L2058">
        <v>-124.68470000000001</v>
      </c>
      <c r="M2058">
        <v>47.008339999999997</v>
      </c>
      <c r="N2058">
        <v>0</v>
      </c>
    </row>
    <row r="2059" spans="1:14" x14ac:dyDescent="0.35">
      <c r="A2059">
        <v>2009</v>
      </c>
      <c r="B2059">
        <v>6</v>
      </c>
      <c r="C2059">
        <v>26</v>
      </c>
      <c r="F2059" t="s">
        <v>692</v>
      </c>
      <c r="K2059" t="b">
        <v>0</v>
      </c>
      <c r="L2059">
        <v>-124.8038</v>
      </c>
      <c r="M2059">
        <v>47.007330000000003</v>
      </c>
      <c r="N2059">
        <v>0</v>
      </c>
    </row>
    <row r="2060" spans="1:14" x14ac:dyDescent="0.35">
      <c r="A2060">
        <v>2009</v>
      </c>
      <c r="B2060">
        <v>6</v>
      </c>
      <c r="C2060">
        <v>26</v>
      </c>
      <c r="F2060" t="s">
        <v>733</v>
      </c>
      <c r="K2060" t="b">
        <v>0</v>
      </c>
      <c r="L2060">
        <v>-124.9148</v>
      </c>
      <c r="M2060">
        <v>46.984000000000002</v>
      </c>
      <c r="N2060">
        <v>0</v>
      </c>
    </row>
    <row r="2061" spans="1:14" x14ac:dyDescent="0.35">
      <c r="A2061">
        <v>2009</v>
      </c>
      <c r="B2061">
        <v>6</v>
      </c>
      <c r="C2061">
        <v>27</v>
      </c>
      <c r="F2061" t="s">
        <v>643</v>
      </c>
      <c r="K2061" t="b">
        <v>0</v>
      </c>
      <c r="L2061">
        <v>-124.18770000000001</v>
      </c>
      <c r="M2061">
        <v>46.673670000000001</v>
      </c>
      <c r="N2061">
        <v>0</v>
      </c>
    </row>
    <row r="2062" spans="1:14" x14ac:dyDescent="0.35">
      <c r="A2062">
        <v>2009</v>
      </c>
      <c r="B2062">
        <v>6</v>
      </c>
      <c r="C2062">
        <v>27</v>
      </c>
      <c r="F2062" t="s">
        <v>431</v>
      </c>
      <c r="K2062" t="b">
        <v>0</v>
      </c>
      <c r="L2062">
        <v>-124.29430000000001</v>
      </c>
      <c r="M2062">
        <v>46.685830000000003</v>
      </c>
      <c r="N2062">
        <v>0.244693614</v>
      </c>
    </row>
    <row r="2063" spans="1:14" x14ac:dyDescent="0.35">
      <c r="A2063">
        <v>2009</v>
      </c>
      <c r="B2063">
        <v>6</v>
      </c>
      <c r="C2063">
        <v>27</v>
      </c>
      <c r="F2063" t="s">
        <v>494</v>
      </c>
      <c r="K2063" t="b">
        <v>0</v>
      </c>
      <c r="L2063">
        <v>-124.3998</v>
      </c>
      <c r="M2063">
        <v>46.684170000000002</v>
      </c>
      <c r="N2063">
        <v>0</v>
      </c>
    </row>
    <row r="2064" spans="1:14" x14ac:dyDescent="0.35">
      <c r="A2064">
        <v>2009</v>
      </c>
      <c r="B2064">
        <v>6</v>
      </c>
      <c r="C2064">
        <v>27</v>
      </c>
      <c r="F2064" t="s">
        <v>693</v>
      </c>
      <c r="K2064" t="b">
        <v>0</v>
      </c>
      <c r="L2064">
        <v>-124.5057</v>
      </c>
      <c r="M2064">
        <v>46.683999999999997</v>
      </c>
      <c r="N2064">
        <v>0</v>
      </c>
    </row>
    <row r="2065" spans="1:14" x14ac:dyDescent="0.35">
      <c r="A2065">
        <v>2009</v>
      </c>
      <c r="B2065">
        <v>6</v>
      </c>
      <c r="C2065">
        <v>27</v>
      </c>
      <c r="F2065" t="s">
        <v>737</v>
      </c>
      <c r="K2065" t="b">
        <v>0</v>
      </c>
      <c r="L2065">
        <v>-124.6195</v>
      </c>
      <c r="M2065">
        <v>46.686160000000001</v>
      </c>
      <c r="N2065">
        <v>0</v>
      </c>
    </row>
    <row r="2066" spans="1:14" x14ac:dyDescent="0.35">
      <c r="A2066">
        <v>2009</v>
      </c>
      <c r="B2066">
        <v>6</v>
      </c>
      <c r="C2066">
        <v>27</v>
      </c>
      <c r="F2066" t="s">
        <v>694</v>
      </c>
      <c r="K2066" t="b">
        <v>0</v>
      </c>
      <c r="L2066">
        <v>-124.7898</v>
      </c>
      <c r="M2066">
        <v>46.671169999999996</v>
      </c>
      <c r="N2066">
        <v>2.37541856</v>
      </c>
    </row>
    <row r="2067" spans="1:14" x14ac:dyDescent="0.35">
      <c r="A2067">
        <v>2009</v>
      </c>
      <c r="B2067">
        <v>6</v>
      </c>
      <c r="C2067">
        <v>28</v>
      </c>
      <c r="F2067" t="s">
        <v>234</v>
      </c>
      <c r="K2067" t="b">
        <v>0</v>
      </c>
      <c r="L2067">
        <v>-124.0823</v>
      </c>
      <c r="M2067">
        <v>46.174999999999997</v>
      </c>
      <c r="N2067">
        <v>0</v>
      </c>
    </row>
    <row r="2068" spans="1:14" x14ac:dyDescent="0.35">
      <c r="A2068">
        <v>2009</v>
      </c>
      <c r="B2068">
        <v>6</v>
      </c>
      <c r="C2068">
        <v>28</v>
      </c>
      <c r="F2068" t="s">
        <v>236</v>
      </c>
      <c r="K2068" t="b">
        <v>0</v>
      </c>
      <c r="L2068">
        <v>-124.157</v>
      </c>
      <c r="M2068">
        <v>46.179830000000003</v>
      </c>
      <c r="N2068">
        <v>0</v>
      </c>
    </row>
    <row r="2069" spans="1:14" x14ac:dyDescent="0.35">
      <c r="A2069">
        <v>2009</v>
      </c>
      <c r="B2069">
        <v>6</v>
      </c>
      <c r="C2069">
        <v>28</v>
      </c>
      <c r="F2069" t="s">
        <v>644</v>
      </c>
      <c r="K2069" t="b">
        <v>0</v>
      </c>
      <c r="L2069">
        <v>-124.2092</v>
      </c>
      <c r="M2069">
        <v>46.174999999999997</v>
      </c>
      <c r="N2069">
        <v>0</v>
      </c>
    </row>
    <row r="2070" spans="1:14" x14ac:dyDescent="0.35">
      <c r="A2070">
        <v>2009</v>
      </c>
      <c r="B2070">
        <v>6</v>
      </c>
      <c r="C2070">
        <v>28</v>
      </c>
      <c r="F2070" t="s">
        <v>690</v>
      </c>
      <c r="K2070" t="b">
        <v>0</v>
      </c>
      <c r="L2070">
        <v>-124.3293</v>
      </c>
      <c r="M2070">
        <v>46.182169999999999</v>
      </c>
      <c r="N2070">
        <v>0.25946263200000003</v>
      </c>
    </row>
    <row r="2071" spans="1:14" x14ac:dyDescent="0.35">
      <c r="A2071">
        <v>2009</v>
      </c>
      <c r="B2071">
        <v>6</v>
      </c>
      <c r="C2071">
        <v>28</v>
      </c>
      <c r="F2071" t="s">
        <v>695</v>
      </c>
      <c r="K2071" t="b">
        <v>0</v>
      </c>
      <c r="L2071">
        <v>-124.4515</v>
      </c>
      <c r="M2071">
        <v>46.182169999999999</v>
      </c>
      <c r="N2071">
        <v>0</v>
      </c>
    </row>
    <row r="2072" spans="1:14" x14ac:dyDescent="0.35">
      <c r="A2072">
        <v>2009</v>
      </c>
      <c r="B2072">
        <v>6</v>
      </c>
      <c r="C2072">
        <v>28</v>
      </c>
      <c r="F2072" t="s">
        <v>696</v>
      </c>
      <c r="K2072" t="b">
        <v>0</v>
      </c>
      <c r="L2072">
        <v>-124.55670000000001</v>
      </c>
      <c r="M2072">
        <v>46.182499999999997</v>
      </c>
      <c r="N2072">
        <v>0</v>
      </c>
    </row>
    <row r="2073" spans="1:14" x14ac:dyDescent="0.35">
      <c r="A2073">
        <v>2009</v>
      </c>
      <c r="B2073">
        <v>6</v>
      </c>
      <c r="C2073">
        <v>29</v>
      </c>
      <c r="F2073" t="s">
        <v>645</v>
      </c>
      <c r="K2073" t="b">
        <v>0</v>
      </c>
      <c r="L2073">
        <v>-124.014</v>
      </c>
      <c r="M2073">
        <v>45.503</v>
      </c>
      <c r="N2073">
        <v>0</v>
      </c>
    </row>
    <row r="2074" spans="1:14" x14ac:dyDescent="0.35">
      <c r="A2074">
        <v>2009</v>
      </c>
      <c r="B2074">
        <v>6</v>
      </c>
      <c r="C2074">
        <v>29</v>
      </c>
      <c r="F2074" t="s">
        <v>646</v>
      </c>
      <c r="K2074" t="b">
        <v>0</v>
      </c>
      <c r="L2074">
        <v>-124.03749999999999</v>
      </c>
      <c r="M2074">
        <v>45.494999999999997</v>
      </c>
      <c r="N2074">
        <v>0</v>
      </c>
    </row>
    <row r="2075" spans="1:14" x14ac:dyDescent="0.35">
      <c r="A2075">
        <v>2009</v>
      </c>
      <c r="B2075">
        <v>6</v>
      </c>
      <c r="C2075">
        <v>29</v>
      </c>
      <c r="F2075" t="s">
        <v>647</v>
      </c>
      <c r="K2075" t="b">
        <v>0</v>
      </c>
      <c r="L2075">
        <v>-124.099</v>
      </c>
      <c r="M2075">
        <v>45.499169999999999</v>
      </c>
      <c r="N2075">
        <v>0</v>
      </c>
    </row>
    <row r="2076" spans="1:14" x14ac:dyDescent="0.35">
      <c r="A2076">
        <v>2009</v>
      </c>
      <c r="B2076">
        <v>6</v>
      </c>
      <c r="C2076">
        <v>29</v>
      </c>
      <c r="F2076" t="s">
        <v>718</v>
      </c>
      <c r="K2076" t="b">
        <v>0</v>
      </c>
      <c r="L2076">
        <v>-124.21</v>
      </c>
      <c r="M2076">
        <v>45.503830000000001</v>
      </c>
      <c r="N2076">
        <v>0</v>
      </c>
    </row>
    <row r="2077" spans="1:14" x14ac:dyDescent="0.35">
      <c r="A2077">
        <v>2009</v>
      </c>
      <c r="B2077">
        <v>6</v>
      </c>
      <c r="C2077">
        <v>29</v>
      </c>
      <c r="F2077" t="s">
        <v>719</v>
      </c>
      <c r="K2077" t="b">
        <v>0</v>
      </c>
      <c r="L2077">
        <v>-124.32899999999999</v>
      </c>
      <c r="M2077">
        <v>45.502499999999998</v>
      </c>
      <c r="N2077">
        <v>0</v>
      </c>
    </row>
    <row r="2078" spans="1:14" x14ac:dyDescent="0.35">
      <c r="A2078">
        <v>2009</v>
      </c>
      <c r="B2078">
        <v>6</v>
      </c>
      <c r="C2078">
        <v>30</v>
      </c>
      <c r="F2078" t="s">
        <v>238</v>
      </c>
      <c r="K2078" t="b">
        <v>0</v>
      </c>
      <c r="L2078">
        <v>-124.133</v>
      </c>
      <c r="M2078">
        <v>44.681840000000001</v>
      </c>
      <c r="N2078">
        <v>0</v>
      </c>
    </row>
    <row r="2079" spans="1:14" x14ac:dyDescent="0.35">
      <c r="A2079">
        <v>2009</v>
      </c>
      <c r="B2079">
        <v>6</v>
      </c>
      <c r="C2079">
        <v>30</v>
      </c>
      <c r="F2079" t="s">
        <v>30</v>
      </c>
      <c r="K2079" t="b">
        <v>0</v>
      </c>
      <c r="L2079">
        <v>-124.17870000000001</v>
      </c>
      <c r="M2079">
        <v>44.682670000000002</v>
      </c>
      <c r="N2079">
        <v>0</v>
      </c>
    </row>
    <row r="2080" spans="1:14" x14ac:dyDescent="0.35">
      <c r="A2080">
        <v>2009</v>
      </c>
      <c r="B2080">
        <v>6</v>
      </c>
      <c r="C2080">
        <v>30</v>
      </c>
      <c r="F2080" t="s">
        <v>30</v>
      </c>
      <c r="K2080" t="b">
        <v>1</v>
      </c>
      <c r="L2080">
        <v>-124.17529999999999</v>
      </c>
      <c r="M2080">
        <v>44.650669999999998</v>
      </c>
      <c r="N2080">
        <v>0</v>
      </c>
    </row>
    <row r="2081" spans="1:14" x14ac:dyDescent="0.35">
      <c r="A2081">
        <v>2009</v>
      </c>
      <c r="B2081">
        <v>6</v>
      </c>
      <c r="C2081">
        <v>30</v>
      </c>
      <c r="F2081" t="s">
        <v>648</v>
      </c>
      <c r="K2081" t="b">
        <v>0</v>
      </c>
      <c r="L2081">
        <v>-124.28579999999999</v>
      </c>
      <c r="M2081">
        <v>44.683669999999999</v>
      </c>
      <c r="N2081">
        <v>0</v>
      </c>
    </row>
    <row r="2082" spans="1:14" x14ac:dyDescent="0.35">
      <c r="A2082">
        <v>2009</v>
      </c>
      <c r="B2082">
        <v>6</v>
      </c>
      <c r="C2082">
        <v>30</v>
      </c>
      <c r="F2082" t="s">
        <v>714</v>
      </c>
      <c r="K2082" t="b">
        <v>0</v>
      </c>
      <c r="L2082">
        <v>-124.41</v>
      </c>
      <c r="M2082">
        <v>44.684829999999998</v>
      </c>
      <c r="N2082">
        <v>0</v>
      </c>
    </row>
    <row r="2083" spans="1:14" x14ac:dyDescent="0.35">
      <c r="A2083">
        <v>2009</v>
      </c>
      <c r="B2083">
        <v>6</v>
      </c>
      <c r="C2083">
        <v>30</v>
      </c>
      <c r="F2083" t="s">
        <v>715</v>
      </c>
      <c r="K2083" t="b">
        <v>0</v>
      </c>
      <c r="L2083">
        <v>-124.51900000000001</v>
      </c>
      <c r="M2083">
        <v>44.684669999999997</v>
      </c>
      <c r="N2083">
        <v>0</v>
      </c>
    </row>
    <row r="2084" spans="1:14" x14ac:dyDescent="0.35">
      <c r="A2084">
        <v>2009</v>
      </c>
      <c r="B2084">
        <v>9</v>
      </c>
      <c r="C2084">
        <v>22</v>
      </c>
      <c r="F2084" t="s">
        <v>637</v>
      </c>
      <c r="K2084" t="b">
        <v>0</v>
      </c>
      <c r="L2084">
        <v>-124.747</v>
      </c>
      <c r="M2084">
        <v>47.9315</v>
      </c>
      <c r="N2084">
        <v>0</v>
      </c>
    </row>
    <row r="2085" spans="1:14" x14ac:dyDescent="0.35">
      <c r="A2085">
        <v>2009</v>
      </c>
      <c r="B2085">
        <v>9</v>
      </c>
      <c r="C2085">
        <v>22</v>
      </c>
      <c r="F2085" t="s">
        <v>638</v>
      </c>
      <c r="K2085" t="b">
        <v>0</v>
      </c>
      <c r="L2085">
        <v>-124.795</v>
      </c>
      <c r="M2085">
        <v>47.9315</v>
      </c>
      <c r="N2085">
        <v>0</v>
      </c>
    </row>
    <row r="2086" spans="1:14" x14ac:dyDescent="0.35">
      <c r="A2086">
        <v>2009</v>
      </c>
      <c r="B2086">
        <v>9</v>
      </c>
      <c r="C2086">
        <v>22</v>
      </c>
      <c r="F2086" t="s">
        <v>257</v>
      </c>
      <c r="K2086" t="b">
        <v>0</v>
      </c>
      <c r="L2086">
        <v>-124.86920000000001</v>
      </c>
      <c r="M2086">
        <v>47.901829999999997</v>
      </c>
      <c r="N2086">
        <v>0</v>
      </c>
    </row>
    <row r="2087" spans="1:14" x14ac:dyDescent="0.35">
      <c r="A2087">
        <v>2009</v>
      </c>
      <c r="B2087">
        <v>9</v>
      </c>
      <c r="C2087">
        <v>22</v>
      </c>
      <c r="F2087" t="s">
        <v>722</v>
      </c>
      <c r="K2087" t="b">
        <v>0</v>
      </c>
      <c r="L2087">
        <v>-124.95</v>
      </c>
      <c r="M2087">
        <v>47.933329999999998</v>
      </c>
      <c r="N2087">
        <v>0</v>
      </c>
    </row>
    <row r="2088" spans="1:14" x14ac:dyDescent="0.35">
      <c r="A2088">
        <v>2009</v>
      </c>
      <c r="B2088">
        <v>9</v>
      </c>
      <c r="C2088">
        <v>22</v>
      </c>
      <c r="F2088" t="s">
        <v>723</v>
      </c>
      <c r="K2088" t="b">
        <v>0</v>
      </c>
      <c r="L2088">
        <v>-125.0652</v>
      </c>
      <c r="M2088">
        <v>47.924329999999998</v>
      </c>
      <c r="N2088">
        <v>0</v>
      </c>
    </row>
    <row r="2089" spans="1:14" x14ac:dyDescent="0.35">
      <c r="A2089">
        <v>2009</v>
      </c>
      <c r="B2089">
        <v>9</v>
      </c>
      <c r="C2089">
        <v>22</v>
      </c>
      <c r="F2089" t="s">
        <v>731</v>
      </c>
      <c r="K2089" t="b">
        <v>0</v>
      </c>
      <c r="L2089">
        <v>-125.1773</v>
      </c>
      <c r="M2089">
        <v>47.902999999999999</v>
      </c>
      <c r="N2089">
        <v>0</v>
      </c>
    </row>
    <row r="2090" spans="1:14" x14ac:dyDescent="0.35">
      <c r="A2090">
        <v>2009</v>
      </c>
      <c r="B2090">
        <v>9</v>
      </c>
      <c r="C2090">
        <v>23</v>
      </c>
      <c r="F2090" t="s">
        <v>639</v>
      </c>
      <c r="K2090" t="b">
        <v>0</v>
      </c>
      <c r="L2090">
        <v>-124.5063</v>
      </c>
      <c r="M2090">
        <v>47.517670000000003</v>
      </c>
      <c r="N2090">
        <v>0</v>
      </c>
    </row>
    <row r="2091" spans="1:14" x14ac:dyDescent="0.35">
      <c r="A2091">
        <v>2009</v>
      </c>
      <c r="B2091">
        <v>9</v>
      </c>
      <c r="C2091">
        <v>23</v>
      </c>
      <c r="F2091" t="s">
        <v>640</v>
      </c>
      <c r="K2091" t="b">
        <v>0</v>
      </c>
      <c r="L2091">
        <v>-124.6157</v>
      </c>
      <c r="M2091">
        <v>47.51717</v>
      </c>
      <c r="N2091">
        <v>0</v>
      </c>
    </row>
    <row r="2092" spans="1:14" x14ac:dyDescent="0.35">
      <c r="A2092">
        <v>2009</v>
      </c>
      <c r="B2092">
        <v>9</v>
      </c>
      <c r="C2092">
        <v>23</v>
      </c>
      <c r="F2092" t="s">
        <v>641</v>
      </c>
      <c r="K2092" t="b">
        <v>0</v>
      </c>
      <c r="L2092">
        <v>-124.7067</v>
      </c>
      <c r="M2092">
        <v>47.547159999999998</v>
      </c>
      <c r="N2092">
        <v>0</v>
      </c>
    </row>
    <row r="2093" spans="1:14" x14ac:dyDescent="0.35">
      <c r="A2093">
        <v>2009</v>
      </c>
      <c r="B2093">
        <v>9</v>
      </c>
      <c r="C2093">
        <v>23</v>
      </c>
      <c r="F2093" t="s">
        <v>769</v>
      </c>
      <c r="K2093" t="b">
        <v>0</v>
      </c>
      <c r="L2093">
        <v>-124.81699999999999</v>
      </c>
      <c r="M2093">
        <v>47.545670000000001</v>
      </c>
      <c r="N2093">
        <v>0</v>
      </c>
    </row>
    <row r="2094" spans="1:14" x14ac:dyDescent="0.35">
      <c r="A2094">
        <v>2009</v>
      </c>
      <c r="B2094">
        <v>9</v>
      </c>
      <c r="C2094">
        <v>23</v>
      </c>
      <c r="F2094" t="s">
        <v>770</v>
      </c>
      <c r="K2094" t="b">
        <v>0</v>
      </c>
      <c r="L2094">
        <v>-124.937</v>
      </c>
      <c r="M2094">
        <v>47.547669999999997</v>
      </c>
      <c r="N2094">
        <v>0</v>
      </c>
    </row>
    <row r="2095" spans="1:14" x14ac:dyDescent="0.35">
      <c r="A2095">
        <v>2009</v>
      </c>
      <c r="B2095">
        <v>9</v>
      </c>
      <c r="C2095">
        <v>23</v>
      </c>
      <c r="F2095" t="s">
        <v>805</v>
      </c>
      <c r="K2095" t="b">
        <v>0</v>
      </c>
      <c r="L2095">
        <v>-125.08329999999999</v>
      </c>
      <c r="M2095">
        <v>47.548499999999997</v>
      </c>
      <c r="N2095">
        <v>0</v>
      </c>
    </row>
    <row r="2096" spans="1:14" x14ac:dyDescent="0.35">
      <c r="A2096">
        <v>2009</v>
      </c>
      <c r="B2096">
        <v>9</v>
      </c>
      <c r="C2096">
        <v>24</v>
      </c>
      <c r="F2096" t="s">
        <v>736</v>
      </c>
      <c r="K2096" t="b">
        <v>0</v>
      </c>
      <c r="L2096">
        <v>-124.25700000000001</v>
      </c>
      <c r="M2096">
        <v>47.01417</v>
      </c>
      <c r="N2096">
        <v>0</v>
      </c>
    </row>
    <row r="2097" spans="1:14" x14ac:dyDescent="0.35">
      <c r="A2097">
        <v>2009</v>
      </c>
      <c r="B2097">
        <v>9</v>
      </c>
      <c r="C2097">
        <v>24</v>
      </c>
      <c r="F2097" t="s">
        <v>252</v>
      </c>
      <c r="K2097" t="b">
        <v>0</v>
      </c>
      <c r="L2097">
        <v>-124.328</v>
      </c>
      <c r="M2097">
        <v>47.011670000000002</v>
      </c>
      <c r="N2097">
        <v>0</v>
      </c>
    </row>
    <row r="2098" spans="1:14" x14ac:dyDescent="0.35">
      <c r="A2098">
        <v>2009</v>
      </c>
      <c r="B2098">
        <v>9</v>
      </c>
      <c r="C2098">
        <v>24</v>
      </c>
      <c r="F2098" t="s">
        <v>231</v>
      </c>
      <c r="K2098" t="b">
        <v>0</v>
      </c>
      <c r="L2098">
        <v>-124.428</v>
      </c>
      <c r="M2098">
        <v>47.013669999999998</v>
      </c>
      <c r="N2098">
        <v>0</v>
      </c>
    </row>
    <row r="2099" spans="1:14" x14ac:dyDescent="0.35">
      <c r="A2099">
        <v>2009</v>
      </c>
      <c r="B2099">
        <v>9</v>
      </c>
      <c r="C2099">
        <v>24</v>
      </c>
      <c r="F2099" t="s">
        <v>642</v>
      </c>
      <c r="K2099" t="b">
        <v>0</v>
      </c>
      <c r="L2099">
        <v>-124.5673</v>
      </c>
      <c r="M2099">
        <v>47.019170000000003</v>
      </c>
      <c r="N2099">
        <v>0</v>
      </c>
    </row>
    <row r="2100" spans="1:14" x14ac:dyDescent="0.35">
      <c r="A2100">
        <v>2009</v>
      </c>
      <c r="B2100">
        <v>9</v>
      </c>
      <c r="C2100">
        <v>24</v>
      </c>
      <c r="F2100" t="s">
        <v>691</v>
      </c>
      <c r="K2100" t="b">
        <v>0</v>
      </c>
      <c r="L2100">
        <v>-124.7068</v>
      </c>
      <c r="M2100">
        <v>47.019170000000003</v>
      </c>
      <c r="N2100">
        <v>0</v>
      </c>
    </row>
    <row r="2101" spans="1:14" x14ac:dyDescent="0.35">
      <c r="A2101">
        <v>2009</v>
      </c>
      <c r="B2101">
        <v>9</v>
      </c>
      <c r="C2101">
        <v>24</v>
      </c>
      <c r="F2101" t="s">
        <v>692</v>
      </c>
      <c r="K2101" t="b">
        <v>0</v>
      </c>
      <c r="L2101">
        <v>-124.8138</v>
      </c>
      <c r="M2101">
        <v>47.014670000000002</v>
      </c>
      <c r="N2101">
        <v>0</v>
      </c>
    </row>
    <row r="2102" spans="1:14" x14ac:dyDescent="0.35">
      <c r="A2102">
        <v>2009</v>
      </c>
      <c r="B2102">
        <v>9</v>
      </c>
      <c r="C2102">
        <v>25</v>
      </c>
      <c r="F2102" t="s">
        <v>643</v>
      </c>
      <c r="K2102" t="b">
        <v>0</v>
      </c>
      <c r="L2102">
        <v>-124.188</v>
      </c>
      <c r="M2102">
        <v>46.674669999999999</v>
      </c>
      <c r="N2102">
        <v>0</v>
      </c>
    </row>
    <row r="2103" spans="1:14" x14ac:dyDescent="0.35">
      <c r="A2103">
        <v>2009</v>
      </c>
      <c r="B2103">
        <v>9</v>
      </c>
      <c r="C2103">
        <v>25</v>
      </c>
      <c r="F2103" t="s">
        <v>431</v>
      </c>
      <c r="K2103" t="b">
        <v>0</v>
      </c>
      <c r="L2103">
        <v>-124.29470000000001</v>
      </c>
      <c r="M2103">
        <v>46.682830000000003</v>
      </c>
      <c r="N2103">
        <v>0</v>
      </c>
    </row>
    <row r="2104" spans="1:14" x14ac:dyDescent="0.35">
      <c r="A2104">
        <v>2009</v>
      </c>
      <c r="B2104">
        <v>9</v>
      </c>
      <c r="C2104">
        <v>25</v>
      </c>
      <c r="F2104" t="s">
        <v>494</v>
      </c>
      <c r="K2104" t="b">
        <v>0</v>
      </c>
      <c r="L2104">
        <v>-124.4037</v>
      </c>
      <c r="M2104">
        <v>46.681669999999997</v>
      </c>
      <c r="N2104">
        <v>0</v>
      </c>
    </row>
    <row r="2105" spans="1:14" x14ac:dyDescent="0.35">
      <c r="A2105">
        <v>2009</v>
      </c>
      <c r="B2105">
        <v>9</v>
      </c>
      <c r="C2105">
        <v>25</v>
      </c>
      <c r="F2105" t="s">
        <v>693</v>
      </c>
      <c r="K2105" t="b">
        <v>0</v>
      </c>
      <c r="L2105">
        <v>-124.51300000000001</v>
      </c>
      <c r="M2105">
        <v>46.683669999999999</v>
      </c>
      <c r="N2105">
        <v>0</v>
      </c>
    </row>
    <row r="2106" spans="1:14" x14ac:dyDescent="0.35">
      <c r="A2106">
        <v>2009</v>
      </c>
      <c r="B2106">
        <v>9</v>
      </c>
      <c r="C2106">
        <v>25</v>
      </c>
      <c r="F2106" t="s">
        <v>737</v>
      </c>
      <c r="K2106" t="b">
        <v>0</v>
      </c>
      <c r="L2106">
        <v>-124.61369999999999</v>
      </c>
      <c r="M2106">
        <v>46.683169999999997</v>
      </c>
      <c r="N2106">
        <v>0</v>
      </c>
    </row>
    <row r="2107" spans="1:14" x14ac:dyDescent="0.35">
      <c r="A2107">
        <v>2009</v>
      </c>
      <c r="B2107">
        <v>9</v>
      </c>
      <c r="C2107">
        <v>25</v>
      </c>
      <c r="F2107" t="s">
        <v>694</v>
      </c>
      <c r="K2107" t="b">
        <v>0</v>
      </c>
      <c r="L2107">
        <v>-124.79049999999999</v>
      </c>
      <c r="M2107">
        <v>46.672829999999998</v>
      </c>
      <c r="N2107">
        <v>0</v>
      </c>
    </row>
    <row r="2108" spans="1:14" x14ac:dyDescent="0.35">
      <c r="A2108">
        <v>2009</v>
      </c>
      <c r="B2108">
        <v>9</v>
      </c>
      <c r="C2108">
        <v>26</v>
      </c>
      <c r="F2108" t="s">
        <v>234</v>
      </c>
      <c r="K2108" t="b">
        <v>0</v>
      </c>
      <c r="L2108">
        <v>-124.0835</v>
      </c>
      <c r="M2108">
        <v>46.174500000000002</v>
      </c>
      <c r="N2108">
        <v>0</v>
      </c>
    </row>
    <row r="2109" spans="1:14" x14ac:dyDescent="0.35">
      <c r="A2109">
        <v>2009</v>
      </c>
      <c r="B2109">
        <v>9</v>
      </c>
      <c r="C2109">
        <v>26</v>
      </c>
      <c r="F2109" t="s">
        <v>236</v>
      </c>
      <c r="K2109" t="b">
        <v>0</v>
      </c>
      <c r="L2109">
        <v>-124.16200000000001</v>
      </c>
      <c r="M2109">
        <v>46.174999999999997</v>
      </c>
      <c r="N2109">
        <v>0</v>
      </c>
    </row>
    <row r="2110" spans="1:14" x14ac:dyDescent="0.35">
      <c r="A2110">
        <v>2009</v>
      </c>
      <c r="B2110">
        <v>9</v>
      </c>
      <c r="C2110">
        <v>26</v>
      </c>
      <c r="F2110" t="s">
        <v>644</v>
      </c>
      <c r="K2110" t="b">
        <v>0</v>
      </c>
      <c r="L2110">
        <v>-124.22150000000001</v>
      </c>
      <c r="M2110">
        <v>46.17633</v>
      </c>
      <c r="N2110">
        <v>0</v>
      </c>
    </row>
    <row r="2111" spans="1:14" x14ac:dyDescent="0.35">
      <c r="A2111">
        <v>2009</v>
      </c>
      <c r="B2111">
        <v>9</v>
      </c>
      <c r="C2111">
        <v>26</v>
      </c>
      <c r="F2111" t="s">
        <v>690</v>
      </c>
      <c r="K2111" t="b">
        <v>0</v>
      </c>
      <c r="L2111">
        <v>-124.3355</v>
      </c>
      <c r="M2111">
        <v>46.176169999999999</v>
      </c>
      <c r="N2111">
        <v>0</v>
      </c>
    </row>
    <row r="2112" spans="1:14" x14ac:dyDescent="0.35">
      <c r="A2112">
        <v>2009</v>
      </c>
      <c r="B2112">
        <v>9</v>
      </c>
      <c r="C2112">
        <v>26</v>
      </c>
      <c r="F2112" t="s">
        <v>695</v>
      </c>
      <c r="K2112" t="b">
        <v>0</v>
      </c>
      <c r="L2112">
        <v>-124.4572</v>
      </c>
      <c r="M2112">
        <v>46.180169999999997</v>
      </c>
      <c r="N2112">
        <v>0</v>
      </c>
    </row>
    <row r="2113" spans="1:14" x14ac:dyDescent="0.35">
      <c r="A2113">
        <v>2009</v>
      </c>
      <c r="B2113">
        <v>9</v>
      </c>
      <c r="C2113">
        <v>26</v>
      </c>
      <c r="F2113" t="s">
        <v>696</v>
      </c>
      <c r="K2113" t="b">
        <v>0</v>
      </c>
      <c r="L2113">
        <v>-124.5642</v>
      </c>
      <c r="M2113">
        <v>46.177</v>
      </c>
      <c r="N2113">
        <v>0</v>
      </c>
    </row>
    <row r="2114" spans="1:14" x14ac:dyDescent="0.35">
      <c r="A2114">
        <v>2009</v>
      </c>
      <c r="B2114">
        <v>9</v>
      </c>
      <c r="C2114">
        <v>27</v>
      </c>
      <c r="F2114" t="s">
        <v>645</v>
      </c>
      <c r="K2114" t="b">
        <v>0</v>
      </c>
      <c r="L2114">
        <v>-124.0133</v>
      </c>
      <c r="M2114">
        <v>45.5015</v>
      </c>
      <c r="N2114">
        <v>0</v>
      </c>
    </row>
    <row r="2115" spans="1:14" x14ac:dyDescent="0.35">
      <c r="A2115">
        <v>2009</v>
      </c>
      <c r="B2115">
        <v>9</v>
      </c>
      <c r="C2115">
        <v>27</v>
      </c>
      <c r="F2115" t="s">
        <v>646</v>
      </c>
      <c r="K2115" t="b">
        <v>0</v>
      </c>
      <c r="L2115">
        <v>-124.0437</v>
      </c>
      <c r="M2115">
        <v>45.49933</v>
      </c>
      <c r="N2115">
        <v>0</v>
      </c>
    </row>
    <row r="2116" spans="1:14" x14ac:dyDescent="0.35">
      <c r="A2116">
        <v>2009</v>
      </c>
      <c r="B2116">
        <v>9</v>
      </c>
      <c r="C2116">
        <v>27</v>
      </c>
      <c r="F2116" t="s">
        <v>647</v>
      </c>
      <c r="K2116" t="b">
        <v>0</v>
      </c>
      <c r="L2116">
        <v>-124.099</v>
      </c>
      <c r="M2116">
        <v>45.49</v>
      </c>
      <c r="N2116">
        <v>0</v>
      </c>
    </row>
    <row r="2117" spans="1:14" x14ac:dyDescent="0.35">
      <c r="A2117">
        <v>2009</v>
      </c>
      <c r="B2117">
        <v>9</v>
      </c>
      <c r="C2117">
        <v>27</v>
      </c>
      <c r="F2117" t="s">
        <v>718</v>
      </c>
      <c r="K2117" t="b">
        <v>0</v>
      </c>
      <c r="L2117">
        <v>-124.2133</v>
      </c>
      <c r="M2117">
        <v>45.500169999999997</v>
      </c>
      <c r="N2117">
        <v>0</v>
      </c>
    </row>
    <row r="2118" spans="1:14" x14ac:dyDescent="0.35">
      <c r="A2118">
        <v>2009</v>
      </c>
      <c r="B2118">
        <v>9</v>
      </c>
      <c r="C2118">
        <v>27</v>
      </c>
      <c r="F2118" t="s">
        <v>719</v>
      </c>
      <c r="K2118" t="b">
        <v>0</v>
      </c>
      <c r="L2118">
        <v>-124.327</v>
      </c>
      <c r="M2118">
        <v>45.491660000000003</v>
      </c>
      <c r="N2118">
        <v>0</v>
      </c>
    </row>
    <row r="2119" spans="1:14" x14ac:dyDescent="0.35">
      <c r="A2119">
        <v>2009</v>
      </c>
      <c r="B2119">
        <v>9</v>
      </c>
      <c r="C2119">
        <v>28</v>
      </c>
      <c r="F2119" t="s">
        <v>702</v>
      </c>
      <c r="K2119" t="b">
        <v>0</v>
      </c>
      <c r="L2119">
        <v>-124.0373</v>
      </c>
      <c r="M2119">
        <v>45.035330000000002</v>
      </c>
      <c r="N2119">
        <v>0</v>
      </c>
    </row>
    <row r="2120" spans="1:14" x14ac:dyDescent="0.35">
      <c r="A2120">
        <v>2009</v>
      </c>
      <c r="B2120">
        <v>9</v>
      </c>
      <c r="C2120">
        <v>28</v>
      </c>
      <c r="F2120" t="s">
        <v>703</v>
      </c>
      <c r="K2120" t="b">
        <v>0</v>
      </c>
      <c r="L2120">
        <v>-124.07980000000001</v>
      </c>
      <c r="M2120">
        <v>45.024329999999999</v>
      </c>
      <c r="N2120">
        <v>0</v>
      </c>
    </row>
    <row r="2121" spans="1:14" x14ac:dyDescent="0.35">
      <c r="A2121">
        <v>2009</v>
      </c>
      <c r="B2121">
        <v>9</v>
      </c>
      <c r="C2121">
        <v>28</v>
      </c>
      <c r="F2121" t="s">
        <v>704</v>
      </c>
      <c r="K2121" t="b">
        <v>0</v>
      </c>
      <c r="L2121">
        <v>-124.1335</v>
      </c>
      <c r="M2121">
        <v>45.067329999999998</v>
      </c>
      <c r="N2121">
        <v>0</v>
      </c>
    </row>
    <row r="2122" spans="1:14" x14ac:dyDescent="0.35">
      <c r="A2122">
        <v>2009</v>
      </c>
      <c r="B2122">
        <v>9</v>
      </c>
      <c r="C2122">
        <v>28</v>
      </c>
      <c r="F2122" t="s">
        <v>705</v>
      </c>
      <c r="K2122" t="b">
        <v>0</v>
      </c>
      <c r="L2122">
        <v>-124.2358</v>
      </c>
      <c r="M2122">
        <v>45.066330000000001</v>
      </c>
      <c r="N2122">
        <v>0</v>
      </c>
    </row>
    <row r="2123" spans="1:14" x14ac:dyDescent="0.35">
      <c r="A2123">
        <v>2009</v>
      </c>
      <c r="B2123">
        <v>9</v>
      </c>
      <c r="C2123">
        <v>28</v>
      </c>
      <c r="F2123" t="s">
        <v>706</v>
      </c>
      <c r="K2123" t="b">
        <v>0</v>
      </c>
      <c r="L2123">
        <v>-124.346</v>
      </c>
      <c r="M2123">
        <v>45.069830000000003</v>
      </c>
      <c r="N2123">
        <v>0</v>
      </c>
    </row>
    <row r="2124" spans="1:14" x14ac:dyDescent="0.35">
      <c r="A2124">
        <v>2009</v>
      </c>
      <c r="B2124">
        <v>9</v>
      </c>
      <c r="C2124">
        <v>28</v>
      </c>
      <c r="F2124" t="s">
        <v>707</v>
      </c>
      <c r="K2124" t="b">
        <v>0</v>
      </c>
      <c r="L2124">
        <v>-124.4618</v>
      </c>
      <c r="M2124">
        <v>45.058669999999999</v>
      </c>
      <c r="N2124">
        <v>0</v>
      </c>
    </row>
    <row r="2125" spans="1:14" x14ac:dyDescent="0.35">
      <c r="A2125">
        <v>2009</v>
      </c>
      <c r="B2125">
        <v>9</v>
      </c>
      <c r="C2125">
        <v>29</v>
      </c>
      <c r="F2125" t="s">
        <v>238</v>
      </c>
      <c r="K2125" t="b">
        <v>0</v>
      </c>
      <c r="L2125">
        <v>-124.12779999999999</v>
      </c>
      <c r="M2125">
        <v>44.652329999999999</v>
      </c>
      <c r="N2125">
        <v>0</v>
      </c>
    </row>
    <row r="2126" spans="1:14" x14ac:dyDescent="0.35">
      <c r="A2126">
        <v>2009</v>
      </c>
      <c r="B2126">
        <v>9</v>
      </c>
      <c r="C2126">
        <v>29</v>
      </c>
      <c r="F2126" t="s">
        <v>30</v>
      </c>
      <c r="K2126" t="b">
        <v>0</v>
      </c>
      <c r="L2126">
        <v>-124.1767</v>
      </c>
      <c r="M2126">
        <v>44.682670000000002</v>
      </c>
      <c r="N2126">
        <v>0</v>
      </c>
    </row>
    <row r="2127" spans="1:14" x14ac:dyDescent="0.35">
      <c r="A2127">
        <v>2009</v>
      </c>
      <c r="B2127">
        <v>9</v>
      </c>
      <c r="C2127">
        <v>29</v>
      </c>
      <c r="F2127" t="s">
        <v>648</v>
      </c>
      <c r="K2127" t="b">
        <v>0</v>
      </c>
      <c r="L2127">
        <v>-124.2885</v>
      </c>
      <c r="M2127">
        <v>44.684829999999998</v>
      </c>
      <c r="N2127">
        <v>0</v>
      </c>
    </row>
    <row r="2128" spans="1:14" x14ac:dyDescent="0.35">
      <c r="A2128">
        <v>2009</v>
      </c>
      <c r="B2128">
        <v>9</v>
      </c>
      <c r="C2128">
        <v>29</v>
      </c>
      <c r="F2128" t="s">
        <v>714</v>
      </c>
      <c r="K2128" t="b">
        <v>0</v>
      </c>
      <c r="L2128">
        <v>-124.4012</v>
      </c>
      <c r="M2128">
        <v>44.648829999999997</v>
      </c>
      <c r="N2128">
        <v>0</v>
      </c>
    </row>
    <row r="2129" spans="1:14" x14ac:dyDescent="0.35">
      <c r="A2129">
        <v>2009</v>
      </c>
      <c r="B2129">
        <v>9</v>
      </c>
      <c r="C2129">
        <v>29</v>
      </c>
      <c r="F2129" t="s">
        <v>715</v>
      </c>
      <c r="K2129" t="b">
        <v>0</v>
      </c>
      <c r="L2129">
        <v>-124.5247</v>
      </c>
      <c r="M2129">
        <v>44.684829999999998</v>
      </c>
      <c r="N2129">
        <v>0</v>
      </c>
    </row>
    <row r="2130" spans="1:14" x14ac:dyDescent="0.35">
      <c r="A2130">
        <v>2009</v>
      </c>
      <c r="B2130">
        <v>9</v>
      </c>
      <c r="C2130">
        <v>29</v>
      </c>
      <c r="F2130" t="s">
        <v>716</v>
      </c>
      <c r="K2130" t="b">
        <v>0</v>
      </c>
      <c r="L2130">
        <v>-124.6412</v>
      </c>
      <c r="M2130">
        <v>44.659329999999997</v>
      </c>
      <c r="N2130">
        <v>0</v>
      </c>
    </row>
    <row r="2131" spans="1:14" x14ac:dyDescent="0.35">
      <c r="A2131">
        <v>2010</v>
      </c>
      <c r="B2131">
        <v>5</v>
      </c>
      <c r="C2131">
        <v>21</v>
      </c>
      <c r="F2131" t="s">
        <v>645</v>
      </c>
      <c r="K2131" t="b">
        <v>0</v>
      </c>
      <c r="L2131">
        <v>-124.0198</v>
      </c>
      <c r="M2131">
        <v>45.474829999999997</v>
      </c>
      <c r="N2131">
        <v>0</v>
      </c>
    </row>
    <row r="2132" spans="1:14" x14ac:dyDescent="0.35">
      <c r="A2132">
        <v>2010</v>
      </c>
      <c r="B2132">
        <v>5</v>
      </c>
      <c r="C2132">
        <v>21</v>
      </c>
      <c r="F2132" t="s">
        <v>646</v>
      </c>
      <c r="K2132" t="b">
        <v>0</v>
      </c>
      <c r="L2132">
        <v>-124.04649999999999</v>
      </c>
      <c r="M2132">
        <v>45.472999999999999</v>
      </c>
      <c r="N2132">
        <v>163.06088130000001</v>
      </c>
    </row>
    <row r="2133" spans="1:14" x14ac:dyDescent="0.35">
      <c r="A2133">
        <v>2010</v>
      </c>
      <c r="B2133">
        <v>5</v>
      </c>
      <c r="C2133">
        <v>21</v>
      </c>
      <c r="F2133" t="s">
        <v>647</v>
      </c>
      <c r="K2133" t="b">
        <v>0</v>
      </c>
      <c r="L2133">
        <v>-124.09269999999999</v>
      </c>
      <c r="M2133">
        <v>45.478169999999999</v>
      </c>
      <c r="N2133">
        <v>0</v>
      </c>
    </row>
    <row r="2134" spans="1:14" x14ac:dyDescent="0.35">
      <c r="A2134">
        <v>2010</v>
      </c>
      <c r="B2134">
        <v>5</v>
      </c>
      <c r="C2134">
        <v>21</v>
      </c>
      <c r="F2134" t="s">
        <v>718</v>
      </c>
      <c r="K2134" t="b">
        <v>0</v>
      </c>
      <c r="L2134">
        <v>-124.2052</v>
      </c>
      <c r="M2134">
        <v>45.48283</v>
      </c>
      <c r="N2134">
        <v>0</v>
      </c>
    </row>
    <row r="2135" spans="1:14" x14ac:dyDescent="0.35">
      <c r="A2135">
        <v>2010</v>
      </c>
      <c r="B2135">
        <v>5</v>
      </c>
      <c r="C2135">
        <v>21</v>
      </c>
      <c r="F2135" t="s">
        <v>719</v>
      </c>
      <c r="K2135" t="b">
        <v>0</v>
      </c>
      <c r="L2135">
        <v>-124.3197</v>
      </c>
      <c r="M2135">
        <v>45.479669999999999</v>
      </c>
      <c r="N2135">
        <v>0</v>
      </c>
    </row>
    <row r="2136" spans="1:14" x14ac:dyDescent="0.35">
      <c r="A2136">
        <v>2010</v>
      </c>
      <c r="B2136">
        <v>5</v>
      </c>
      <c r="C2136">
        <v>21</v>
      </c>
      <c r="F2136" t="s">
        <v>720</v>
      </c>
      <c r="K2136" t="b">
        <v>0</v>
      </c>
      <c r="L2136">
        <v>-124.4478</v>
      </c>
      <c r="M2136">
        <v>45.474330000000002</v>
      </c>
      <c r="N2136">
        <v>0</v>
      </c>
    </row>
    <row r="2137" spans="1:14" x14ac:dyDescent="0.35">
      <c r="A2137">
        <v>2010</v>
      </c>
      <c r="B2137">
        <v>5</v>
      </c>
      <c r="C2137">
        <v>22</v>
      </c>
      <c r="F2137" t="s">
        <v>234</v>
      </c>
      <c r="K2137" t="b">
        <v>0</v>
      </c>
      <c r="L2137">
        <v>-124.0865</v>
      </c>
      <c r="M2137">
        <v>46.145670000000003</v>
      </c>
      <c r="N2137">
        <v>0</v>
      </c>
    </row>
    <row r="2138" spans="1:14" x14ac:dyDescent="0.35">
      <c r="A2138">
        <v>2010</v>
      </c>
      <c r="B2138">
        <v>5</v>
      </c>
      <c r="C2138">
        <v>22</v>
      </c>
      <c r="F2138" t="s">
        <v>236</v>
      </c>
      <c r="K2138" t="b">
        <v>0</v>
      </c>
      <c r="L2138">
        <v>-124.16330000000001</v>
      </c>
      <c r="M2138">
        <v>46.149329999999999</v>
      </c>
      <c r="N2138">
        <v>8.6438216360000002</v>
      </c>
    </row>
    <row r="2139" spans="1:14" x14ac:dyDescent="0.35">
      <c r="A2139">
        <v>2010</v>
      </c>
      <c r="B2139">
        <v>5</v>
      </c>
      <c r="C2139">
        <v>22</v>
      </c>
      <c r="F2139" t="s">
        <v>644</v>
      </c>
      <c r="K2139" t="b">
        <v>0</v>
      </c>
      <c r="L2139">
        <v>-124.2182</v>
      </c>
      <c r="M2139">
        <v>46.14367</v>
      </c>
      <c r="N2139">
        <v>0</v>
      </c>
    </row>
    <row r="2140" spans="1:14" x14ac:dyDescent="0.35">
      <c r="A2140">
        <v>2010</v>
      </c>
      <c r="B2140">
        <v>5</v>
      </c>
      <c r="C2140">
        <v>22</v>
      </c>
      <c r="F2140" t="s">
        <v>690</v>
      </c>
      <c r="K2140" t="b">
        <v>0</v>
      </c>
      <c r="L2140">
        <v>-124.3475</v>
      </c>
      <c r="M2140">
        <v>46.170999999999999</v>
      </c>
      <c r="N2140">
        <v>5.8717519759999997</v>
      </c>
    </row>
    <row r="2141" spans="1:14" x14ac:dyDescent="0.35">
      <c r="A2141">
        <v>2010</v>
      </c>
      <c r="B2141">
        <v>5</v>
      </c>
      <c r="C2141">
        <v>22</v>
      </c>
      <c r="F2141" t="s">
        <v>695</v>
      </c>
      <c r="K2141" t="b">
        <v>0</v>
      </c>
      <c r="L2141">
        <v>-124.4653</v>
      </c>
      <c r="M2141">
        <v>46.167999999999999</v>
      </c>
      <c r="N2141">
        <v>0</v>
      </c>
    </row>
    <row r="2142" spans="1:14" x14ac:dyDescent="0.35">
      <c r="A2142">
        <v>2010</v>
      </c>
      <c r="B2142">
        <v>5</v>
      </c>
      <c r="C2142">
        <v>22</v>
      </c>
      <c r="F2142" t="s">
        <v>696</v>
      </c>
      <c r="K2142" t="b">
        <v>0</v>
      </c>
      <c r="L2142">
        <v>-124.56319999999999</v>
      </c>
      <c r="M2142">
        <v>46.167499999999997</v>
      </c>
      <c r="N2142">
        <v>37.983443780000002</v>
      </c>
    </row>
    <row r="2143" spans="1:14" x14ac:dyDescent="0.35">
      <c r="A2143">
        <v>2010</v>
      </c>
      <c r="B2143">
        <v>5</v>
      </c>
      <c r="C2143">
        <v>23</v>
      </c>
      <c r="F2143" t="s">
        <v>643</v>
      </c>
      <c r="K2143" t="b">
        <v>0</v>
      </c>
      <c r="L2143">
        <v>-124.1848</v>
      </c>
      <c r="M2143">
        <v>46.668329999999997</v>
      </c>
      <c r="N2143">
        <v>0</v>
      </c>
    </row>
    <row r="2144" spans="1:14" x14ac:dyDescent="0.35">
      <c r="A2144">
        <v>2010</v>
      </c>
      <c r="B2144">
        <v>5</v>
      </c>
      <c r="C2144">
        <v>23</v>
      </c>
      <c r="F2144" t="s">
        <v>431</v>
      </c>
      <c r="K2144" t="b">
        <v>0</v>
      </c>
      <c r="L2144">
        <v>-124.3008</v>
      </c>
      <c r="M2144">
        <v>46.674500000000002</v>
      </c>
      <c r="N2144">
        <v>37.007461540000001</v>
      </c>
    </row>
    <row r="2145" spans="1:14" x14ac:dyDescent="0.35">
      <c r="A2145">
        <v>2010</v>
      </c>
      <c r="B2145">
        <v>5</v>
      </c>
      <c r="C2145">
        <v>23</v>
      </c>
      <c r="F2145" t="s">
        <v>494</v>
      </c>
      <c r="K2145" t="b">
        <v>0</v>
      </c>
      <c r="L2145">
        <v>-124.4037</v>
      </c>
      <c r="M2145">
        <v>46.675170000000001</v>
      </c>
      <c r="N2145">
        <v>0.29759815099999998</v>
      </c>
    </row>
    <row r="2146" spans="1:14" x14ac:dyDescent="0.35">
      <c r="A2146">
        <v>2010</v>
      </c>
      <c r="B2146">
        <v>5</v>
      </c>
      <c r="C2146">
        <v>23</v>
      </c>
      <c r="F2146" t="s">
        <v>693</v>
      </c>
      <c r="K2146" t="b">
        <v>0</v>
      </c>
      <c r="L2146">
        <v>-124.5068</v>
      </c>
      <c r="M2146">
        <v>46.676830000000002</v>
      </c>
      <c r="N2146">
        <v>2.072818834</v>
      </c>
    </row>
    <row r="2147" spans="1:14" x14ac:dyDescent="0.35">
      <c r="A2147">
        <v>2010</v>
      </c>
      <c r="B2147">
        <v>5</v>
      </c>
      <c r="C2147">
        <v>23</v>
      </c>
      <c r="F2147" t="s">
        <v>737</v>
      </c>
      <c r="K2147" t="b">
        <v>0</v>
      </c>
      <c r="L2147">
        <v>-124.602</v>
      </c>
      <c r="M2147">
        <v>46.66</v>
      </c>
      <c r="N2147">
        <v>0.58498918300000002</v>
      </c>
    </row>
    <row r="2148" spans="1:14" x14ac:dyDescent="0.35">
      <c r="A2148">
        <v>2010</v>
      </c>
      <c r="B2148">
        <v>5</v>
      </c>
      <c r="C2148">
        <v>24</v>
      </c>
      <c r="F2148" t="s">
        <v>736</v>
      </c>
      <c r="K2148" t="b">
        <v>1</v>
      </c>
      <c r="L2148">
        <v>-124.26479999999999</v>
      </c>
      <c r="M2148">
        <v>46.992330000000003</v>
      </c>
      <c r="N2148">
        <v>0</v>
      </c>
    </row>
    <row r="2149" spans="1:14" x14ac:dyDescent="0.35">
      <c r="A2149">
        <v>2010</v>
      </c>
      <c r="B2149">
        <v>5</v>
      </c>
      <c r="C2149">
        <v>24</v>
      </c>
      <c r="F2149" t="s">
        <v>252</v>
      </c>
      <c r="K2149" t="b">
        <v>1</v>
      </c>
      <c r="L2149">
        <v>-124.3205</v>
      </c>
      <c r="M2149">
        <v>46.993169999999999</v>
      </c>
      <c r="N2149">
        <v>0.27246451300000002</v>
      </c>
    </row>
    <row r="2150" spans="1:14" x14ac:dyDescent="0.35">
      <c r="A2150">
        <v>2010</v>
      </c>
      <c r="B2150">
        <v>5</v>
      </c>
      <c r="C2150">
        <v>24</v>
      </c>
      <c r="F2150" t="s">
        <v>231</v>
      </c>
      <c r="K2150" t="b">
        <v>1</v>
      </c>
      <c r="L2150">
        <v>-124.4123</v>
      </c>
      <c r="M2150">
        <v>46.996670000000002</v>
      </c>
      <c r="N2150">
        <v>74.244652990000006</v>
      </c>
    </row>
    <row r="2151" spans="1:14" x14ac:dyDescent="0.35">
      <c r="A2151">
        <v>2010</v>
      </c>
      <c r="B2151">
        <v>5</v>
      </c>
      <c r="C2151">
        <v>24</v>
      </c>
      <c r="F2151" t="s">
        <v>642</v>
      </c>
      <c r="K2151" t="b">
        <v>1</v>
      </c>
      <c r="L2151">
        <v>-124.5565</v>
      </c>
      <c r="M2151">
        <v>46.997</v>
      </c>
      <c r="N2151">
        <v>0</v>
      </c>
    </row>
    <row r="2152" spans="1:14" x14ac:dyDescent="0.35">
      <c r="A2152">
        <v>2010</v>
      </c>
      <c r="B2152">
        <v>5</v>
      </c>
      <c r="C2152">
        <v>25</v>
      </c>
      <c r="F2152" t="s">
        <v>639</v>
      </c>
      <c r="K2152" t="b">
        <v>0</v>
      </c>
      <c r="L2152">
        <v>-124.52070000000001</v>
      </c>
      <c r="M2152">
        <v>47.532330000000002</v>
      </c>
      <c r="N2152">
        <v>0</v>
      </c>
    </row>
    <row r="2153" spans="1:14" x14ac:dyDescent="0.35">
      <c r="A2153">
        <v>2010</v>
      </c>
      <c r="B2153">
        <v>5</v>
      </c>
      <c r="C2153">
        <v>25</v>
      </c>
      <c r="F2153" t="s">
        <v>640</v>
      </c>
      <c r="K2153" t="b">
        <v>0</v>
      </c>
      <c r="L2153">
        <v>-124.61369999999999</v>
      </c>
      <c r="M2153">
        <v>47.527169999999998</v>
      </c>
      <c r="N2153">
        <v>0</v>
      </c>
    </row>
    <row r="2154" spans="1:14" x14ac:dyDescent="0.35">
      <c r="A2154">
        <v>2010</v>
      </c>
      <c r="B2154">
        <v>5</v>
      </c>
      <c r="C2154">
        <v>25</v>
      </c>
      <c r="F2154" t="s">
        <v>641</v>
      </c>
      <c r="K2154" t="b">
        <v>0</v>
      </c>
      <c r="L2154">
        <v>-124.7088</v>
      </c>
      <c r="M2154">
        <v>47.522829999999999</v>
      </c>
      <c r="N2154">
        <v>0</v>
      </c>
    </row>
    <row r="2155" spans="1:14" x14ac:dyDescent="0.35">
      <c r="A2155">
        <v>2010</v>
      </c>
      <c r="B2155">
        <v>5</v>
      </c>
      <c r="C2155">
        <v>25</v>
      </c>
      <c r="F2155" t="s">
        <v>769</v>
      </c>
      <c r="K2155" t="b">
        <v>1</v>
      </c>
      <c r="L2155">
        <v>-124.8032</v>
      </c>
      <c r="M2155">
        <v>47.525669999999998</v>
      </c>
      <c r="N2155">
        <v>0</v>
      </c>
    </row>
    <row r="2156" spans="1:14" x14ac:dyDescent="0.35">
      <c r="A2156">
        <v>2010</v>
      </c>
      <c r="B2156">
        <v>5</v>
      </c>
      <c r="C2156">
        <v>25</v>
      </c>
      <c r="F2156" t="s">
        <v>769</v>
      </c>
      <c r="K2156" t="b">
        <v>0</v>
      </c>
      <c r="L2156">
        <v>-124.8133</v>
      </c>
      <c r="M2156">
        <v>47.548169999999999</v>
      </c>
      <c r="N2156">
        <v>0</v>
      </c>
    </row>
    <row r="2157" spans="1:14" x14ac:dyDescent="0.35">
      <c r="A2157">
        <v>2010</v>
      </c>
      <c r="B2157">
        <v>5</v>
      </c>
      <c r="C2157">
        <v>25</v>
      </c>
      <c r="F2157" t="s">
        <v>770</v>
      </c>
      <c r="K2157" t="b">
        <v>0</v>
      </c>
      <c r="L2157">
        <v>-124.9297</v>
      </c>
      <c r="M2157">
        <v>47.562829999999998</v>
      </c>
      <c r="N2157">
        <v>0.358231248</v>
      </c>
    </row>
    <row r="2158" spans="1:14" x14ac:dyDescent="0.35">
      <c r="A2158">
        <v>2010</v>
      </c>
      <c r="B2158">
        <v>5</v>
      </c>
      <c r="C2158">
        <v>26</v>
      </c>
      <c r="F2158" t="s">
        <v>638</v>
      </c>
      <c r="K2158" t="b">
        <v>0</v>
      </c>
      <c r="L2158">
        <v>-124.8002</v>
      </c>
      <c r="M2158">
        <v>47.897500000000001</v>
      </c>
      <c r="N2158">
        <v>0</v>
      </c>
    </row>
    <row r="2159" spans="1:14" x14ac:dyDescent="0.35">
      <c r="A2159">
        <v>2010</v>
      </c>
      <c r="B2159">
        <v>5</v>
      </c>
      <c r="C2159">
        <v>26</v>
      </c>
      <c r="F2159" t="s">
        <v>257</v>
      </c>
      <c r="K2159" t="b">
        <v>0</v>
      </c>
      <c r="L2159">
        <v>-124.8733</v>
      </c>
      <c r="M2159">
        <v>47.904829999999997</v>
      </c>
      <c r="N2159">
        <v>0</v>
      </c>
    </row>
    <row r="2160" spans="1:14" x14ac:dyDescent="0.35">
      <c r="A2160">
        <v>2010</v>
      </c>
      <c r="B2160">
        <v>5</v>
      </c>
      <c r="C2160">
        <v>26</v>
      </c>
      <c r="F2160" t="s">
        <v>722</v>
      </c>
      <c r="K2160" t="b">
        <v>0</v>
      </c>
      <c r="L2160">
        <v>-124.9588</v>
      </c>
      <c r="M2160">
        <v>47.908000000000001</v>
      </c>
      <c r="N2160">
        <v>0</v>
      </c>
    </row>
    <row r="2161" spans="1:14" x14ac:dyDescent="0.35">
      <c r="A2161">
        <v>2010</v>
      </c>
      <c r="B2161">
        <v>5</v>
      </c>
      <c r="C2161">
        <v>26</v>
      </c>
      <c r="F2161" t="s">
        <v>723</v>
      </c>
      <c r="K2161" t="b">
        <v>0</v>
      </c>
      <c r="L2161">
        <v>-125.0793</v>
      </c>
      <c r="M2161">
        <v>47.917499999999997</v>
      </c>
      <c r="N2161">
        <v>0</v>
      </c>
    </row>
    <row r="2162" spans="1:14" x14ac:dyDescent="0.35">
      <c r="A2162">
        <v>2010</v>
      </c>
      <c r="B2162">
        <v>5</v>
      </c>
      <c r="C2162">
        <v>26</v>
      </c>
      <c r="F2162" t="s">
        <v>731</v>
      </c>
      <c r="K2162" t="b">
        <v>0</v>
      </c>
      <c r="L2162">
        <v>-125.18</v>
      </c>
      <c r="M2162">
        <v>47.935670000000002</v>
      </c>
      <c r="N2162">
        <v>0</v>
      </c>
    </row>
    <row r="2163" spans="1:14" x14ac:dyDescent="0.35">
      <c r="A2163">
        <v>2010</v>
      </c>
      <c r="B2163">
        <v>5</v>
      </c>
      <c r="C2163">
        <v>27</v>
      </c>
      <c r="F2163" t="s">
        <v>736</v>
      </c>
      <c r="K2163" t="b">
        <v>0</v>
      </c>
      <c r="L2163">
        <v>-124.265</v>
      </c>
      <c r="M2163">
        <v>46.982500000000002</v>
      </c>
      <c r="N2163">
        <v>0</v>
      </c>
    </row>
    <row r="2164" spans="1:14" x14ac:dyDescent="0.35">
      <c r="A2164">
        <v>2010</v>
      </c>
      <c r="B2164">
        <v>5</v>
      </c>
      <c r="C2164">
        <v>27</v>
      </c>
      <c r="F2164" t="s">
        <v>252</v>
      </c>
      <c r="K2164" t="b">
        <v>0</v>
      </c>
      <c r="L2164">
        <v>-124.32899999999999</v>
      </c>
      <c r="M2164">
        <v>46.997999999999998</v>
      </c>
      <c r="N2164">
        <v>0</v>
      </c>
    </row>
    <row r="2165" spans="1:14" x14ac:dyDescent="0.35">
      <c r="A2165">
        <v>2010</v>
      </c>
      <c r="B2165">
        <v>5</v>
      </c>
      <c r="C2165">
        <v>27</v>
      </c>
      <c r="F2165" t="s">
        <v>231</v>
      </c>
      <c r="K2165" t="b">
        <v>0</v>
      </c>
      <c r="L2165">
        <v>-124.42270000000001</v>
      </c>
      <c r="M2165">
        <v>46.99933</v>
      </c>
      <c r="N2165">
        <v>0</v>
      </c>
    </row>
    <row r="2166" spans="1:14" x14ac:dyDescent="0.35">
      <c r="A2166">
        <v>2010</v>
      </c>
      <c r="B2166">
        <v>5</v>
      </c>
      <c r="C2166">
        <v>27</v>
      </c>
      <c r="F2166" t="s">
        <v>642</v>
      </c>
      <c r="K2166" t="b">
        <v>0</v>
      </c>
      <c r="L2166">
        <v>-124.56180000000001</v>
      </c>
      <c r="M2166">
        <v>47.010170000000002</v>
      </c>
      <c r="N2166">
        <v>0</v>
      </c>
    </row>
    <row r="2167" spans="1:14" x14ac:dyDescent="0.35">
      <c r="A2167">
        <v>2010</v>
      </c>
      <c r="B2167">
        <v>5</v>
      </c>
      <c r="C2167">
        <v>27</v>
      </c>
      <c r="F2167" t="s">
        <v>691</v>
      </c>
      <c r="K2167" t="b">
        <v>0</v>
      </c>
      <c r="L2167">
        <v>-124.626</v>
      </c>
      <c r="M2167">
        <v>47.00667</v>
      </c>
      <c r="N2167">
        <v>0</v>
      </c>
    </row>
    <row r="2168" spans="1:14" x14ac:dyDescent="0.35">
      <c r="A2168">
        <v>2010</v>
      </c>
      <c r="B2168">
        <v>5</v>
      </c>
      <c r="C2168">
        <v>27</v>
      </c>
      <c r="F2168" t="s">
        <v>692</v>
      </c>
      <c r="K2168" t="b">
        <v>0</v>
      </c>
      <c r="L2168">
        <v>-124.81399999999999</v>
      </c>
      <c r="M2168">
        <v>47.010170000000002</v>
      </c>
      <c r="N2168">
        <v>0</v>
      </c>
    </row>
    <row r="2169" spans="1:14" x14ac:dyDescent="0.35">
      <c r="A2169">
        <v>2010</v>
      </c>
      <c r="B2169">
        <v>5</v>
      </c>
      <c r="C2169">
        <v>27</v>
      </c>
      <c r="F2169" t="s">
        <v>733</v>
      </c>
      <c r="K2169" t="b">
        <v>0</v>
      </c>
      <c r="L2169">
        <v>-124.9485</v>
      </c>
      <c r="M2169">
        <v>46.9985</v>
      </c>
      <c r="N2169">
        <v>0</v>
      </c>
    </row>
    <row r="2170" spans="1:14" x14ac:dyDescent="0.35">
      <c r="A2170">
        <v>2010</v>
      </c>
      <c r="B2170">
        <v>6</v>
      </c>
      <c r="C2170">
        <v>21</v>
      </c>
      <c r="F2170" t="s">
        <v>875</v>
      </c>
      <c r="K2170" t="b">
        <v>0</v>
      </c>
      <c r="L2170">
        <v>-124.7902</v>
      </c>
      <c r="M2170">
        <v>48.222329999999999</v>
      </c>
      <c r="N2170">
        <v>0</v>
      </c>
    </row>
    <row r="2171" spans="1:14" x14ac:dyDescent="0.35">
      <c r="A2171">
        <v>2010</v>
      </c>
      <c r="B2171">
        <v>6</v>
      </c>
      <c r="C2171">
        <v>21</v>
      </c>
      <c r="F2171" t="s">
        <v>876</v>
      </c>
      <c r="K2171" t="b">
        <v>0</v>
      </c>
      <c r="L2171">
        <v>-124.8673</v>
      </c>
      <c r="M2171">
        <v>48.216500000000003</v>
      </c>
      <c r="N2171">
        <v>0</v>
      </c>
    </row>
    <row r="2172" spans="1:14" x14ac:dyDescent="0.35">
      <c r="A2172">
        <v>2010</v>
      </c>
      <c r="B2172">
        <v>6</v>
      </c>
      <c r="C2172">
        <v>21</v>
      </c>
      <c r="F2172" t="s">
        <v>877</v>
      </c>
      <c r="K2172" t="b">
        <v>0</v>
      </c>
      <c r="L2172">
        <v>-124.9207</v>
      </c>
      <c r="M2172">
        <v>48.215330000000002</v>
      </c>
      <c r="N2172">
        <v>0</v>
      </c>
    </row>
    <row r="2173" spans="1:14" x14ac:dyDescent="0.35">
      <c r="A2173">
        <v>2010</v>
      </c>
      <c r="B2173">
        <v>6</v>
      </c>
      <c r="C2173">
        <v>21</v>
      </c>
      <c r="F2173" t="s">
        <v>878</v>
      </c>
      <c r="K2173" t="b">
        <v>0</v>
      </c>
      <c r="L2173">
        <v>-124.98269999999999</v>
      </c>
      <c r="M2173">
        <v>48.214329999999997</v>
      </c>
      <c r="N2173">
        <v>0</v>
      </c>
    </row>
    <row r="2174" spans="1:14" x14ac:dyDescent="0.35">
      <c r="A2174">
        <v>2010</v>
      </c>
      <c r="B2174">
        <v>6</v>
      </c>
      <c r="C2174">
        <v>21</v>
      </c>
      <c r="F2174" t="s">
        <v>879</v>
      </c>
      <c r="K2174" t="b">
        <v>0</v>
      </c>
      <c r="L2174">
        <v>-125.1223</v>
      </c>
      <c r="M2174">
        <v>48.240670000000001</v>
      </c>
      <c r="N2174">
        <v>0</v>
      </c>
    </row>
    <row r="2175" spans="1:14" x14ac:dyDescent="0.35">
      <c r="A2175">
        <v>2010</v>
      </c>
      <c r="B2175">
        <v>6</v>
      </c>
      <c r="C2175">
        <v>21</v>
      </c>
      <c r="F2175" t="s">
        <v>880</v>
      </c>
      <c r="K2175" t="b">
        <v>0</v>
      </c>
      <c r="L2175">
        <v>-125.2338</v>
      </c>
      <c r="M2175">
        <v>48.241999999999997</v>
      </c>
      <c r="N2175">
        <v>0</v>
      </c>
    </row>
    <row r="2176" spans="1:14" x14ac:dyDescent="0.35">
      <c r="A2176">
        <v>2010</v>
      </c>
      <c r="B2176">
        <v>6</v>
      </c>
      <c r="C2176">
        <v>21</v>
      </c>
      <c r="F2176" t="s">
        <v>881</v>
      </c>
      <c r="K2176" t="b">
        <v>0</v>
      </c>
      <c r="L2176">
        <v>-125.4235</v>
      </c>
      <c r="M2176">
        <v>48.232329999999997</v>
      </c>
      <c r="N2176">
        <v>0</v>
      </c>
    </row>
    <row r="2177" spans="1:14" x14ac:dyDescent="0.35">
      <c r="A2177">
        <v>2010</v>
      </c>
      <c r="B2177">
        <v>6</v>
      </c>
      <c r="C2177">
        <v>22</v>
      </c>
      <c r="F2177" t="s">
        <v>637</v>
      </c>
      <c r="K2177" t="b">
        <v>0</v>
      </c>
      <c r="L2177">
        <v>-124.7538</v>
      </c>
      <c r="M2177">
        <v>47.935670000000002</v>
      </c>
      <c r="N2177">
        <v>0</v>
      </c>
    </row>
    <row r="2178" spans="1:14" x14ac:dyDescent="0.35">
      <c r="A2178">
        <v>2010</v>
      </c>
      <c r="B2178">
        <v>6</v>
      </c>
      <c r="C2178">
        <v>22</v>
      </c>
      <c r="F2178" t="s">
        <v>638</v>
      </c>
      <c r="K2178" t="b">
        <v>0</v>
      </c>
      <c r="L2178">
        <v>-124.7983</v>
      </c>
      <c r="M2178">
        <v>47.935670000000002</v>
      </c>
      <c r="N2178">
        <v>0</v>
      </c>
    </row>
    <row r="2179" spans="1:14" x14ac:dyDescent="0.35">
      <c r="A2179">
        <v>2010</v>
      </c>
      <c r="B2179">
        <v>6</v>
      </c>
      <c r="C2179">
        <v>22</v>
      </c>
      <c r="F2179" t="s">
        <v>257</v>
      </c>
      <c r="K2179" t="b">
        <v>0</v>
      </c>
      <c r="L2179">
        <v>-124.8737</v>
      </c>
      <c r="M2179">
        <v>47.930999999999997</v>
      </c>
      <c r="N2179">
        <v>0</v>
      </c>
    </row>
    <row r="2180" spans="1:14" x14ac:dyDescent="0.35">
      <c r="A2180">
        <v>2010</v>
      </c>
      <c r="B2180">
        <v>6</v>
      </c>
      <c r="C2180">
        <v>22</v>
      </c>
      <c r="F2180" t="s">
        <v>722</v>
      </c>
      <c r="K2180" t="b">
        <v>0</v>
      </c>
      <c r="L2180">
        <v>-124.95820000000001</v>
      </c>
      <c r="M2180">
        <v>47.931330000000003</v>
      </c>
      <c r="N2180">
        <v>0</v>
      </c>
    </row>
    <row r="2181" spans="1:14" x14ac:dyDescent="0.35">
      <c r="A2181">
        <v>2010</v>
      </c>
      <c r="B2181">
        <v>6</v>
      </c>
      <c r="C2181">
        <v>22</v>
      </c>
      <c r="F2181" t="s">
        <v>723</v>
      </c>
      <c r="K2181" t="b">
        <v>0</v>
      </c>
      <c r="L2181">
        <v>-125.0847</v>
      </c>
      <c r="M2181">
        <v>47.941670000000002</v>
      </c>
      <c r="N2181">
        <v>0</v>
      </c>
    </row>
    <row r="2182" spans="1:14" x14ac:dyDescent="0.35">
      <c r="A2182">
        <v>2010</v>
      </c>
      <c r="B2182">
        <v>6</v>
      </c>
      <c r="C2182">
        <v>22</v>
      </c>
      <c r="F2182" t="s">
        <v>723</v>
      </c>
      <c r="K2182" t="b">
        <v>1</v>
      </c>
      <c r="L2182">
        <v>-125.0817</v>
      </c>
      <c r="M2182">
        <v>47.908329999999999</v>
      </c>
      <c r="N2182">
        <v>0</v>
      </c>
    </row>
    <row r="2183" spans="1:14" x14ac:dyDescent="0.35">
      <c r="A2183">
        <v>2010</v>
      </c>
      <c r="B2183">
        <v>6</v>
      </c>
      <c r="C2183">
        <v>22</v>
      </c>
      <c r="F2183" t="s">
        <v>731</v>
      </c>
      <c r="K2183" t="b">
        <v>0</v>
      </c>
      <c r="L2183">
        <v>-125.1948</v>
      </c>
      <c r="M2183">
        <v>47.929499999999997</v>
      </c>
      <c r="N2183">
        <v>0</v>
      </c>
    </row>
    <row r="2184" spans="1:14" x14ac:dyDescent="0.35">
      <c r="A2184">
        <v>2010</v>
      </c>
      <c r="B2184">
        <v>6</v>
      </c>
      <c r="C2184">
        <v>22</v>
      </c>
      <c r="F2184" t="s">
        <v>732</v>
      </c>
      <c r="K2184" t="b">
        <v>0</v>
      </c>
      <c r="L2184">
        <v>-125.30249999999999</v>
      </c>
      <c r="M2184">
        <v>47.903329999999997</v>
      </c>
      <c r="N2184">
        <v>0</v>
      </c>
    </row>
    <row r="2185" spans="1:14" x14ac:dyDescent="0.35">
      <c r="A2185">
        <v>2010</v>
      </c>
      <c r="B2185">
        <v>6</v>
      </c>
      <c r="C2185">
        <v>23</v>
      </c>
      <c r="F2185" t="s">
        <v>639</v>
      </c>
      <c r="K2185" t="b">
        <v>0</v>
      </c>
      <c r="L2185">
        <v>-124.4943</v>
      </c>
      <c r="M2185">
        <v>47.515169999999998</v>
      </c>
      <c r="N2185">
        <v>0.239059244</v>
      </c>
    </row>
    <row r="2186" spans="1:14" x14ac:dyDescent="0.35">
      <c r="A2186">
        <v>2010</v>
      </c>
      <c r="B2186">
        <v>6</v>
      </c>
      <c r="C2186">
        <v>23</v>
      </c>
      <c r="F2186" t="s">
        <v>640</v>
      </c>
      <c r="K2186" t="b">
        <v>0</v>
      </c>
      <c r="L2186">
        <v>-124.6103</v>
      </c>
      <c r="M2186">
        <v>47.548830000000002</v>
      </c>
      <c r="N2186">
        <v>0</v>
      </c>
    </row>
    <row r="2187" spans="1:14" x14ac:dyDescent="0.35">
      <c r="A2187">
        <v>2010</v>
      </c>
      <c r="B2187">
        <v>6</v>
      </c>
      <c r="C2187">
        <v>23</v>
      </c>
      <c r="F2187" t="s">
        <v>641</v>
      </c>
      <c r="K2187" t="b">
        <v>0</v>
      </c>
      <c r="L2187">
        <v>-124.70480000000001</v>
      </c>
      <c r="M2187">
        <v>47.544670000000004</v>
      </c>
      <c r="N2187">
        <v>0.24225859699999999</v>
      </c>
    </row>
    <row r="2188" spans="1:14" x14ac:dyDescent="0.35">
      <c r="A2188">
        <v>2010</v>
      </c>
      <c r="B2188">
        <v>6</v>
      </c>
      <c r="C2188">
        <v>23</v>
      </c>
      <c r="F2188" t="s">
        <v>769</v>
      </c>
      <c r="K2188" t="b">
        <v>0</v>
      </c>
      <c r="L2188">
        <v>-124.8085</v>
      </c>
      <c r="M2188">
        <v>47.548830000000002</v>
      </c>
      <c r="N2188">
        <v>0</v>
      </c>
    </row>
    <row r="2189" spans="1:14" x14ac:dyDescent="0.35">
      <c r="A2189">
        <v>2010</v>
      </c>
      <c r="B2189">
        <v>6</v>
      </c>
      <c r="C2189">
        <v>23</v>
      </c>
      <c r="F2189" t="s">
        <v>770</v>
      </c>
      <c r="K2189" t="b">
        <v>0</v>
      </c>
      <c r="L2189">
        <v>-124.9345</v>
      </c>
      <c r="M2189">
        <v>47.54833</v>
      </c>
      <c r="N2189">
        <v>0</v>
      </c>
    </row>
    <row r="2190" spans="1:14" x14ac:dyDescent="0.35">
      <c r="A2190">
        <v>2010</v>
      </c>
      <c r="B2190">
        <v>6</v>
      </c>
      <c r="C2190">
        <v>23</v>
      </c>
      <c r="F2190" t="s">
        <v>770</v>
      </c>
      <c r="K2190" t="b">
        <v>1</v>
      </c>
      <c r="L2190">
        <v>-124.9327</v>
      </c>
      <c r="M2190">
        <v>47.50967</v>
      </c>
      <c r="N2190">
        <v>0</v>
      </c>
    </row>
    <row r="2191" spans="1:14" x14ac:dyDescent="0.35">
      <c r="A2191">
        <v>2010</v>
      </c>
      <c r="B2191">
        <v>6</v>
      </c>
      <c r="C2191">
        <v>23</v>
      </c>
      <c r="F2191" t="s">
        <v>805</v>
      </c>
      <c r="K2191" t="b">
        <v>0</v>
      </c>
      <c r="L2191">
        <v>-125.06100000000001</v>
      </c>
      <c r="M2191">
        <v>47.553170000000001</v>
      </c>
      <c r="N2191">
        <v>0</v>
      </c>
    </row>
    <row r="2192" spans="1:14" x14ac:dyDescent="0.35">
      <c r="A2192">
        <v>2010</v>
      </c>
      <c r="B2192">
        <v>6</v>
      </c>
      <c r="C2192">
        <v>24</v>
      </c>
      <c r="F2192" t="s">
        <v>736</v>
      </c>
      <c r="K2192" t="b">
        <v>0</v>
      </c>
      <c r="L2192">
        <v>-124.2597</v>
      </c>
      <c r="M2192">
        <v>47.017000000000003</v>
      </c>
      <c r="N2192">
        <v>0</v>
      </c>
    </row>
    <row r="2193" spans="1:14" x14ac:dyDescent="0.35">
      <c r="A2193">
        <v>2010</v>
      </c>
      <c r="B2193">
        <v>6</v>
      </c>
      <c r="C2193">
        <v>24</v>
      </c>
      <c r="F2193" t="s">
        <v>252</v>
      </c>
      <c r="K2193" t="b">
        <v>0</v>
      </c>
      <c r="L2193">
        <v>-124.32250000000001</v>
      </c>
      <c r="M2193">
        <v>46.98583</v>
      </c>
      <c r="N2193">
        <v>0</v>
      </c>
    </row>
    <row r="2194" spans="1:14" x14ac:dyDescent="0.35">
      <c r="A2194">
        <v>2010</v>
      </c>
      <c r="B2194">
        <v>6</v>
      </c>
      <c r="C2194">
        <v>24</v>
      </c>
      <c r="F2194" t="s">
        <v>231</v>
      </c>
      <c r="K2194" t="b">
        <v>0</v>
      </c>
      <c r="L2194">
        <v>-124.4027</v>
      </c>
      <c r="M2194">
        <v>46.983829999999998</v>
      </c>
      <c r="N2194">
        <v>354.93451329999999</v>
      </c>
    </row>
    <row r="2195" spans="1:14" x14ac:dyDescent="0.35">
      <c r="A2195">
        <v>2010</v>
      </c>
      <c r="B2195">
        <v>6</v>
      </c>
      <c r="C2195">
        <v>24</v>
      </c>
      <c r="F2195" t="s">
        <v>642</v>
      </c>
      <c r="K2195" t="b">
        <v>0</v>
      </c>
      <c r="L2195">
        <v>-124.5543</v>
      </c>
      <c r="M2195">
        <v>46.984659999999998</v>
      </c>
      <c r="N2195">
        <v>0</v>
      </c>
    </row>
    <row r="2196" spans="1:14" x14ac:dyDescent="0.35">
      <c r="A2196">
        <v>2010</v>
      </c>
      <c r="B2196">
        <v>6</v>
      </c>
      <c r="C2196">
        <v>24</v>
      </c>
      <c r="F2196" t="s">
        <v>691</v>
      </c>
      <c r="K2196" t="b">
        <v>0</v>
      </c>
      <c r="L2196">
        <v>-124.6965</v>
      </c>
      <c r="M2196">
        <v>47.016170000000002</v>
      </c>
      <c r="N2196">
        <v>0</v>
      </c>
    </row>
    <row r="2197" spans="1:14" x14ac:dyDescent="0.35">
      <c r="A2197">
        <v>2010</v>
      </c>
      <c r="B2197">
        <v>6</v>
      </c>
      <c r="C2197">
        <v>24</v>
      </c>
      <c r="F2197" t="s">
        <v>692</v>
      </c>
      <c r="K2197" t="b">
        <v>0</v>
      </c>
      <c r="L2197">
        <v>-124.8165</v>
      </c>
      <c r="M2197">
        <v>47.014499999999998</v>
      </c>
      <c r="N2197">
        <v>0</v>
      </c>
    </row>
    <row r="2198" spans="1:14" x14ac:dyDescent="0.35">
      <c r="A2198">
        <v>2010</v>
      </c>
      <c r="B2198">
        <v>6</v>
      </c>
      <c r="C2198">
        <v>24</v>
      </c>
      <c r="F2198" t="s">
        <v>733</v>
      </c>
      <c r="K2198" t="b">
        <v>0</v>
      </c>
      <c r="L2198">
        <v>-124.9452</v>
      </c>
      <c r="M2198">
        <v>47.011330000000001</v>
      </c>
      <c r="N2198">
        <v>0</v>
      </c>
    </row>
    <row r="2199" spans="1:14" x14ac:dyDescent="0.35">
      <c r="A2199">
        <v>2010</v>
      </c>
      <c r="B2199">
        <v>6</v>
      </c>
      <c r="C2199">
        <v>25</v>
      </c>
      <c r="F2199" t="s">
        <v>643</v>
      </c>
      <c r="K2199" t="b">
        <v>0</v>
      </c>
      <c r="L2199">
        <v>-124.1892</v>
      </c>
      <c r="M2199">
        <v>46.681669999999997</v>
      </c>
      <c r="N2199">
        <v>0</v>
      </c>
    </row>
    <row r="2200" spans="1:14" x14ac:dyDescent="0.35">
      <c r="A2200">
        <v>2010</v>
      </c>
      <c r="B2200">
        <v>6</v>
      </c>
      <c r="C2200">
        <v>25</v>
      </c>
      <c r="F2200" t="s">
        <v>431</v>
      </c>
      <c r="K2200" t="b">
        <v>0</v>
      </c>
      <c r="L2200">
        <v>-124.2937</v>
      </c>
      <c r="M2200">
        <v>46.684330000000003</v>
      </c>
      <c r="N2200">
        <v>0</v>
      </c>
    </row>
    <row r="2201" spans="1:14" x14ac:dyDescent="0.35">
      <c r="A2201">
        <v>2010</v>
      </c>
      <c r="B2201">
        <v>6</v>
      </c>
      <c r="C2201">
        <v>25</v>
      </c>
      <c r="F2201" t="s">
        <v>494</v>
      </c>
      <c r="K2201" t="b">
        <v>0</v>
      </c>
      <c r="L2201">
        <v>-124.3998</v>
      </c>
      <c r="M2201">
        <v>46.6815</v>
      </c>
      <c r="N2201">
        <v>0</v>
      </c>
    </row>
    <row r="2202" spans="1:14" x14ac:dyDescent="0.35">
      <c r="A2202">
        <v>2010</v>
      </c>
      <c r="B2202">
        <v>6</v>
      </c>
      <c r="C2202">
        <v>25</v>
      </c>
      <c r="F2202" t="s">
        <v>693</v>
      </c>
      <c r="K2202" t="b">
        <v>1</v>
      </c>
      <c r="L2202">
        <v>-124.51049999999999</v>
      </c>
      <c r="M2202">
        <v>46.683669999999999</v>
      </c>
      <c r="N2202">
        <v>13.01965233</v>
      </c>
    </row>
    <row r="2203" spans="1:14" x14ac:dyDescent="0.35">
      <c r="A2203">
        <v>2010</v>
      </c>
      <c r="B2203">
        <v>6</v>
      </c>
      <c r="C2203">
        <v>25</v>
      </c>
      <c r="F2203" t="s">
        <v>693</v>
      </c>
      <c r="K2203" t="b">
        <v>0</v>
      </c>
      <c r="L2203">
        <v>-124.50449999999999</v>
      </c>
      <c r="M2203">
        <v>46.68817</v>
      </c>
      <c r="N2203">
        <v>2.295063903</v>
      </c>
    </row>
    <row r="2204" spans="1:14" x14ac:dyDescent="0.35">
      <c r="A2204">
        <v>2010</v>
      </c>
      <c r="B2204">
        <v>6</v>
      </c>
      <c r="C2204">
        <v>25</v>
      </c>
      <c r="F2204" t="s">
        <v>737</v>
      </c>
      <c r="K2204" t="b">
        <v>0</v>
      </c>
      <c r="L2204">
        <v>-124.6122</v>
      </c>
      <c r="M2204">
        <v>46.684829999999998</v>
      </c>
      <c r="N2204">
        <v>0</v>
      </c>
    </row>
    <row r="2205" spans="1:14" x14ac:dyDescent="0.35">
      <c r="A2205">
        <v>2010</v>
      </c>
      <c r="B2205">
        <v>6</v>
      </c>
      <c r="C2205">
        <v>25</v>
      </c>
      <c r="F2205" t="s">
        <v>694</v>
      </c>
      <c r="K2205" t="b">
        <v>0</v>
      </c>
      <c r="L2205">
        <v>-124.79300000000001</v>
      </c>
      <c r="M2205">
        <v>46.681330000000003</v>
      </c>
      <c r="N2205">
        <v>0</v>
      </c>
    </row>
    <row r="2206" spans="1:14" x14ac:dyDescent="0.35">
      <c r="A2206">
        <v>2010</v>
      </c>
      <c r="B2206">
        <v>6</v>
      </c>
      <c r="C2206">
        <v>26</v>
      </c>
      <c r="F2206" t="s">
        <v>234</v>
      </c>
      <c r="K2206" t="b">
        <v>0</v>
      </c>
      <c r="L2206">
        <v>-124.06699999999999</v>
      </c>
      <c r="M2206">
        <v>46.148499999999999</v>
      </c>
      <c r="N2206">
        <v>0</v>
      </c>
    </row>
    <row r="2207" spans="1:14" x14ac:dyDescent="0.35">
      <c r="A2207">
        <v>2010</v>
      </c>
      <c r="B2207">
        <v>6</v>
      </c>
      <c r="C2207">
        <v>26</v>
      </c>
      <c r="F2207" t="s">
        <v>236</v>
      </c>
      <c r="K2207" t="b">
        <v>0</v>
      </c>
      <c r="L2207">
        <v>-124.1382</v>
      </c>
      <c r="M2207">
        <v>46.137999999999998</v>
      </c>
      <c r="N2207">
        <v>0</v>
      </c>
    </row>
    <row r="2208" spans="1:14" x14ac:dyDescent="0.35">
      <c r="A2208">
        <v>2010</v>
      </c>
      <c r="B2208">
        <v>6</v>
      </c>
      <c r="C2208">
        <v>26</v>
      </c>
      <c r="F2208" t="s">
        <v>644</v>
      </c>
      <c r="K2208" t="b">
        <v>0</v>
      </c>
      <c r="L2208">
        <v>-124.2372</v>
      </c>
      <c r="M2208">
        <v>46.181669999999997</v>
      </c>
      <c r="N2208">
        <v>7.9961959719999998</v>
      </c>
    </row>
    <row r="2209" spans="1:14" x14ac:dyDescent="0.35">
      <c r="A2209">
        <v>2010</v>
      </c>
      <c r="B2209">
        <v>6</v>
      </c>
      <c r="C2209">
        <v>26</v>
      </c>
      <c r="F2209" t="s">
        <v>690</v>
      </c>
      <c r="K2209" t="b">
        <v>0</v>
      </c>
      <c r="L2209">
        <v>-124.3398</v>
      </c>
      <c r="M2209">
        <v>46.18383</v>
      </c>
      <c r="N2209">
        <v>0</v>
      </c>
    </row>
    <row r="2210" spans="1:14" x14ac:dyDescent="0.35">
      <c r="A2210">
        <v>2010</v>
      </c>
      <c r="B2210">
        <v>6</v>
      </c>
      <c r="C2210">
        <v>26</v>
      </c>
      <c r="F2210" t="s">
        <v>695</v>
      </c>
      <c r="K2210" t="b">
        <v>0</v>
      </c>
      <c r="L2210">
        <v>-124.44629999999999</v>
      </c>
      <c r="M2210">
        <v>46.185169999999999</v>
      </c>
      <c r="N2210">
        <v>16.538609950000001</v>
      </c>
    </row>
    <row r="2211" spans="1:14" x14ac:dyDescent="0.35">
      <c r="A2211">
        <v>2010</v>
      </c>
      <c r="B2211">
        <v>6</v>
      </c>
      <c r="C2211">
        <v>26</v>
      </c>
      <c r="F2211" t="s">
        <v>696</v>
      </c>
      <c r="K2211" t="b">
        <v>0</v>
      </c>
      <c r="L2211">
        <v>-124.5637</v>
      </c>
      <c r="M2211">
        <v>46.182499999999997</v>
      </c>
      <c r="N2211">
        <v>0</v>
      </c>
    </row>
    <row r="2212" spans="1:14" x14ac:dyDescent="0.35">
      <c r="A2212">
        <v>2010</v>
      </c>
      <c r="B2212">
        <v>6</v>
      </c>
      <c r="C2212">
        <v>26</v>
      </c>
      <c r="F2212" t="s">
        <v>725</v>
      </c>
      <c r="K2212" t="b">
        <v>0</v>
      </c>
      <c r="L2212">
        <v>-124.673</v>
      </c>
      <c r="M2212">
        <v>46.174169999999997</v>
      </c>
      <c r="N2212">
        <v>0</v>
      </c>
    </row>
    <row r="2213" spans="1:14" x14ac:dyDescent="0.35">
      <c r="A2213">
        <v>2010</v>
      </c>
      <c r="B2213">
        <v>6</v>
      </c>
      <c r="C2213">
        <v>27</v>
      </c>
      <c r="F2213" t="s">
        <v>645</v>
      </c>
      <c r="K2213" t="b">
        <v>0</v>
      </c>
      <c r="L2213">
        <v>-124.0147</v>
      </c>
      <c r="M2213">
        <v>45.502499999999998</v>
      </c>
      <c r="N2213">
        <v>0</v>
      </c>
    </row>
    <row r="2214" spans="1:14" x14ac:dyDescent="0.35">
      <c r="A2214">
        <v>2010</v>
      </c>
      <c r="B2214">
        <v>6</v>
      </c>
      <c r="C2214">
        <v>27</v>
      </c>
      <c r="F2214" t="s">
        <v>646</v>
      </c>
      <c r="K2214" t="b">
        <v>0</v>
      </c>
      <c r="L2214">
        <v>-124.0398</v>
      </c>
      <c r="M2214">
        <v>45.50067</v>
      </c>
      <c r="N2214">
        <v>0</v>
      </c>
    </row>
    <row r="2215" spans="1:14" x14ac:dyDescent="0.35">
      <c r="A2215">
        <v>2010</v>
      </c>
      <c r="B2215">
        <v>6</v>
      </c>
      <c r="C2215">
        <v>27</v>
      </c>
      <c r="F2215" t="s">
        <v>647</v>
      </c>
      <c r="K2215" t="b">
        <v>0</v>
      </c>
      <c r="L2215">
        <v>-124.0958</v>
      </c>
      <c r="M2215">
        <v>45.497</v>
      </c>
      <c r="N2215">
        <v>0</v>
      </c>
    </row>
    <row r="2216" spans="1:14" x14ac:dyDescent="0.35">
      <c r="A2216">
        <v>2010</v>
      </c>
      <c r="B2216">
        <v>6</v>
      </c>
      <c r="C2216">
        <v>27</v>
      </c>
      <c r="F2216" t="s">
        <v>718</v>
      </c>
      <c r="K2216" t="b">
        <v>0</v>
      </c>
      <c r="L2216">
        <v>-124.2137</v>
      </c>
      <c r="M2216">
        <v>45.500329999999998</v>
      </c>
      <c r="N2216">
        <v>0</v>
      </c>
    </row>
    <row r="2217" spans="1:14" x14ac:dyDescent="0.35">
      <c r="A2217">
        <v>2010</v>
      </c>
      <c r="B2217">
        <v>6</v>
      </c>
      <c r="C2217">
        <v>27</v>
      </c>
      <c r="F2217" t="s">
        <v>718</v>
      </c>
      <c r="K2217" t="b">
        <v>1</v>
      </c>
      <c r="L2217">
        <v>-124.2137</v>
      </c>
      <c r="M2217">
        <v>45.465000000000003</v>
      </c>
      <c r="N2217">
        <v>0</v>
      </c>
    </row>
    <row r="2218" spans="1:14" x14ac:dyDescent="0.35">
      <c r="A2218">
        <v>2010</v>
      </c>
      <c r="B2218">
        <v>6</v>
      </c>
      <c r="C2218">
        <v>27</v>
      </c>
      <c r="F2218" t="s">
        <v>719</v>
      </c>
      <c r="K2218" t="b">
        <v>0</v>
      </c>
      <c r="L2218">
        <v>-124.3253</v>
      </c>
      <c r="M2218">
        <v>45.501829999999998</v>
      </c>
      <c r="N2218">
        <v>0</v>
      </c>
    </row>
    <row r="2219" spans="1:14" x14ac:dyDescent="0.35">
      <c r="A2219">
        <v>2010</v>
      </c>
      <c r="B2219">
        <v>6</v>
      </c>
      <c r="C2219">
        <v>27</v>
      </c>
      <c r="F2219" t="s">
        <v>720</v>
      </c>
      <c r="K2219" t="b">
        <v>0</v>
      </c>
      <c r="L2219">
        <v>-124.4575</v>
      </c>
      <c r="M2219">
        <v>45.48883</v>
      </c>
      <c r="N2219">
        <v>0</v>
      </c>
    </row>
    <row r="2220" spans="1:14" x14ac:dyDescent="0.35">
      <c r="A2220">
        <v>2010</v>
      </c>
      <c r="B2220">
        <v>6</v>
      </c>
      <c r="C2220">
        <v>28</v>
      </c>
      <c r="F2220" t="s">
        <v>238</v>
      </c>
      <c r="K2220" t="b">
        <v>0</v>
      </c>
      <c r="L2220">
        <v>-124.13330000000001</v>
      </c>
      <c r="M2220">
        <v>44.684829999999998</v>
      </c>
      <c r="N2220">
        <v>0</v>
      </c>
    </row>
    <row r="2221" spans="1:14" x14ac:dyDescent="0.35">
      <c r="A2221">
        <v>2010</v>
      </c>
      <c r="B2221">
        <v>6</v>
      </c>
      <c r="C2221">
        <v>28</v>
      </c>
      <c r="F2221" t="s">
        <v>30</v>
      </c>
      <c r="K2221" t="b">
        <v>0</v>
      </c>
      <c r="L2221">
        <v>-124.1802</v>
      </c>
      <c r="M2221">
        <v>44.686160000000001</v>
      </c>
      <c r="N2221">
        <v>0</v>
      </c>
    </row>
    <row r="2222" spans="1:14" x14ac:dyDescent="0.35">
      <c r="A2222">
        <v>2010</v>
      </c>
      <c r="B2222">
        <v>6</v>
      </c>
      <c r="C2222">
        <v>28</v>
      </c>
      <c r="F2222" t="s">
        <v>648</v>
      </c>
      <c r="K2222" t="b">
        <v>0</v>
      </c>
      <c r="L2222">
        <v>-124.286</v>
      </c>
      <c r="M2222">
        <v>44.683</v>
      </c>
      <c r="N2222">
        <v>0</v>
      </c>
    </row>
    <row r="2223" spans="1:14" x14ac:dyDescent="0.35">
      <c r="A2223">
        <v>2010</v>
      </c>
      <c r="B2223">
        <v>6</v>
      </c>
      <c r="C2223">
        <v>28</v>
      </c>
      <c r="F2223" t="s">
        <v>714</v>
      </c>
      <c r="K2223" t="b">
        <v>0</v>
      </c>
      <c r="L2223">
        <v>-124.40900000000001</v>
      </c>
      <c r="M2223">
        <v>44.682670000000002</v>
      </c>
      <c r="N2223">
        <v>0</v>
      </c>
    </row>
    <row r="2224" spans="1:14" x14ac:dyDescent="0.35">
      <c r="A2224">
        <v>2010</v>
      </c>
      <c r="B2224">
        <v>6</v>
      </c>
      <c r="C2224">
        <v>28</v>
      </c>
      <c r="F2224" t="s">
        <v>715</v>
      </c>
      <c r="K2224" t="b">
        <v>0</v>
      </c>
      <c r="L2224">
        <v>-124.52630000000001</v>
      </c>
      <c r="M2224">
        <v>44.686669999999999</v>
      </c>
      <c r="N2224">
        <v>1.6173324549999999</v>
      </c>
    </row>
    <row r="2225" spans="1:14" x14ac:dyDescent="0.35">
      <c r="A2225">
        <v>2010</v>
      </c>
      <c r="B2225">
        <v>9</v>
      </c>
      <c r="C2225">
        <v>21</v>
      </c>
      <c r="F2225" t="s">
        <v>637</v>
      </c>
      <c r="K2225" t="b">
        <v>0</v>
      </c>
      <c r="L2225">
        <v>-124.7423</v>
      </c>
      <c r="M2225">
        <v>47.915999999999997</v>
      </c>
      <c r="N2225">
        <v>0</v>
      </c>
    </row>
    <row r="2226" spans="1:14" x14ac:dyDescent="0.35">
      <c r="A2226">
        <v>2010</v>
      </c>
      <c r="B2226">
        <v>9</v>
      </c>
      <c r="C2226">
        <v>21</v>
      </c>
      <c r="F2226" t="s">
        <v>638</v>
      </c>
      <c r="K2226" t="b">
        <v>0</v>
      </c>
      <c r="L2226">
        <v>-124.7812</v>
      </c>
      <c r="M2226">
        <v>47.902500000000003</v>
      </c>
      <c r="N2226">
        <v>0</v>
      </c>
    </row>
    <row r="2227" spans="1:14" x14ac:dyDescent="0.35">
      <c r="A2227">
        <v>2010</v>
      </c>
      <c r="B2227">
        <v>9</v>
      </c>
      <c r="C2227">
        <v>21</v>
      </c>
      <c r="F2227" t="s">
        <v>257</v>
      </c>
      <c r="K2227" t="b">
        <v>0</v>
      </c>
      <c r="L2227">
        <v>-124.85299999999999</v>
      </c>
      <c r="M2227">
        <v>47.898499999999999</v>
      </c>
      <c r="N2227">
        <v>0</v>
      </c>
    </row>
    <row r="2228" spans="1:14" x14ac:dyDescent="0.35">
      <c r="A2228">
        <v>2010</v>
      </c>
      <c r="B2228">
        <v>9</v>
      </c>
      <c r="C2228">
        <v>21</v>
      </c>
      <c r="F2228" t="s">
        <v>722</v>
      </c>
      <c r="K2228" t="b">
        <v>0</v>
      </c>
      <c r="L2228">
        <v>-124.9622</v>
      </c>
      <c r="M2228">
        <v>47.933329999999998</v>
      </c>
      <c r="N2228">
        <v>0</v>
      </c>
    </row>
    <row r="2229" spans="1:14" x14ac:dyDescent="0.35">
      <c r="A2229">
        <v>2010</v>
      </c>
      <c r="B2229">
        <v>9</v>
      </c>
      <c r="C2229">
        <v>21</v>
      </c>
      <c r="F2229" t="s">
        <v>723</v>
      </c>
      <c r="K2229" t="b">
        <v>0</v>
      </c>
      <c r="L2229">
        <v>-125.0805</v>
      </c>
      <c r="M2229">
        <v>47.898499999999999</v>
      </c>
      <c r="N2229">
        <v>0</v>
      </c>
    </row>
    <row r="2230" spans="1:14" x14ac:dyDescent="0.35">
      <c r="A2230">
        <v>2010</v>
      </c>
      <c r="B2230">
        <v>9</v>
      </c>
      <c r="C2230">
        <v>21</v>
      </c>
      <c r="F2230" t="s">
        <v>731</v>
      </c>
      <c r="K2230" t="b">
        <v>0</v>
      </c>
      <c r="L2230">
        <v>-125.1793</v>
      </c>
      <c r="M2230">
        <v>47.895499999999998</v>
      </c>
      <c r="N2230">
        <v>0</v>
      </c>
    </row>
    <row r="2231" spans="1:14" x14ac:dyDescent="0.35">
      <c r="A2231">
        <v>2010</v>
      </c>
      <c r="B2231">
        <v>9</v>
      </c>
      <c r="C2231">
        <v>22</v>
      </c>
      <c r="F2231" t="s">
        <v>639</v>
      </c>
      <c r="K2231" t="b">
        <v>0</v>
      </c>
      <c r="L2231">
        <v>-124.5003</v>
      </c>
      <c r="M2231">
        <v>47.518999999999998</v>
      </c>
      <c r="N2231">
        <v>0</v>
      </c>
    </row>
    <row r="2232" spans="1:14" x14ac:dyDescent="0.35">
      <c r="A2232">
        <v>2010</v>
      </c>
      <c r="B2232">
        <v>9</v>
      </c>
      <c r="C2232">
        <v>22</v>
      </c>
      <c r="F2232" t="s">
        <v>640</v>
      </c>
      <c r="K2232" t="b">
        <v>0</v>
      </c>
      <c r="L2232">
        <v>-124.613</v>
      </c>
      <c r="M2232">
        <v>47.550669999999997</v>
      </c>
      <c r="N2232">
        <v>0</v>
      </c>
    </row>
    <row r="2233" spans="1:14" x14ac:dyDescent="0.35">
      <c r="A2233">
        <v>2010</v>
      </c>
      <c r="B2233">
        <v>9</v>
      </c>
      <c r="C2233">
        <v>22</v>
      </c>
      <c r="F2233" t="s">
        <v>641</v>
      </c>
      <c r="K2233" t="b">
        <v>0</v>
      </c>
      <c r="L2233">
        <v>-124.70650000000001</v>
      </c>
      <c r="M2233">
        <v>47.547829999999998</v>
      </c>
      <c r="N2233">
        <v>0</v>
      </c>
    </row>
    <row r="2234" spans="1:14" x14ac:dyDescent="0.35">
      <c r="A2234">
        <v>2010</v>
      </c>
      <c r="B2234">
        <v>9</v>
      </c>
      <c r="C2234">
        <v>22</v>
      </c>
      <c r="F2234" t="s">
        <v>769</v>
      </c>
      <c r="K2234" t="b">
        <v>0</v>
      </c>
      <c r="L2234">
        <v>-124.8155</v>
      </c>
      <c r="M2234">
        <v>47.549669999999999</v>
      </c>
      <c r="N2234">
        <v>0</v>
      </c>
    </row>
    <row r="2235" spans="1:14" x14ac:dyDescent="0.35">
      <c r="A2235">
        <v>2010</v>
      </c>
      <c r="B2235">
        <v>9</v>
      </c>
      <c r="C2235">
        <v>22</v>
      </c>
      <c r="F2235" t="s">
        <v>770</v>
      </c>
      <c r="K2235" t="b">
        <v>0</v>
      </c>
      <c r="L2235">
        <v>-124.9483</v>
      </c>
      <c r="M2235">
        <v>47.544829999999997</v>
      </c>
      <c r="N2235">
        <v>0</v>
      </c>
    </row>
    <row r="2236" spans="1:14" x14ac:dyDescent="0.35">
      <c r="A2236">
        <v>2010</v>
      </c>
      <c r="B2236">
        <v>9</v>
      </c>
      <c r="C2236">
        <v>22</v>
      </c>
      <c r="F2236" t="s">
        <v>805</v>
      </c>
      <c r="K2236" t="b">
        <v>0</v>
      </c>
      <c r="L2236">
        <v>-125.071</v>
      </c>
      <c r="M2236">
        <v>47.541330000000002</v>
      </c>
      <c r="N2236">
        <v>0</v>
      </c>
    </row>
    <row r="2237" spans="1:14" x14ac:dyDescent="0.35">
      <c r="A2237">
        <v>2010</v>
      </c>
      <c r="B2237">
        <v>9</v>
      </c>
      <c r="C2237">
        <v>23</v>
      </c>
      <c r="F2237" t="s">
        <v>252</v>
      </c>
      <c r="K2237" t="b">
        <v>0</v>
      </c>
      <c r="L2237">
        <v>-124.3152</v>
      </c>
      <c r="M2237">
        <v>46.984499999999997</v>
      </c>
      <c r="N2237">
        <v>0</v>
      </c>
    </row>
    <row r="2238" spans="1:14" x14ac:dyDescent="0.35">
      <c r="A2238">
        <v>2010</v>
      </c>
      <c r="B2238">
        <v>9</v>
      </c>
      <c r="C2238">
        <v>23</v>
      </c>
      <c r="F2238" t="s">
        <v>231</v>
      </c>
      <c r="K2238" t="b">
        <v>0</v>
      </c>
      <c r="L2238">
        <v>-124.4088</v>
      </c>
      <c r="M2238">
        <v>46.975830000000002</v>
      </c>
      <c r="N2238">
        <v>0</v>
      </c>
    </row>
    <row r="2239" spans="1:14" x14ac:dyDescent="0.35">
      <c r="A2239">
        <v>2010</v>
      </c>
      <c r="B2239">
        <v>9</v>
      </c>
      <c r="C2239">
        <v>23</v>
      </c>
      <c r="F2239" t="s">
        <v>642</v>
      </c>
      <c r="K2239" t="b">
        <v>0</v>
      </c>
      <c r="L2239">
        <v>-124.5522</v>
      </c>
      <c r="M2239">
        <v>46.980670000000003</v>
      </c>
      <c r="N2239">
        <v>0</v>
      </c>
    </row>
    <row r="2240" spans="1:14" x14ac:dyDescent="0.35">
      <c r="A2240">
        <v>2010</v>
      </c>
      <c r="B2240">
        <v>9</v>
      </c>
      <c r="C2240">
        <v>23</v>
      </c>
      <c r="F2240" t="s">
        <v>691</v>
      </c>
      <c r="K2240" t="b">
        <v>0</v>
      </c>
      <c r="L2240">
        <v>-124.697</v>
      </c>
      <c r="M2240">
        <v>47.016669999999998</v>
      </c>
      <c r="N2240">
        <v>0</v>
      </c>
    </row>
    <row r="2241" spans="1:14" x14ac:dyDescent="0.35">
      <c r="A2241">
        <v>2010</v>
      </c>
      <c r="B2241">
        <v>9</v>
      </c>
      <c r="C2241">
        <v>23</v>
      </c>
      <c r="F2241" t="s">
        <v>692</v>
      </c>
      <c r="K2241" t="b">
        <v>0</v>
      </c>
      <c r="L2241">
        <v>-124.81619999999999</v>
      </c>
      <c r="M2241">
        <v>46.9925</v>
      </c>
      <c r="N2241">
        <v>0</v>
      </c>
    </row>
    <row r="2242" spans="1:14" x14ac:dyDescent="0.35">
      <c r="A2242">
        <v>2010</v>
      </c>
      <c r="B2242">
        <v>9</v>
      </c>
      <c r="C2242">
        <v>24</v>
      </c>
      <c r="F2242" t="s">
        <v>643</v>
      </c>
      <c r="K2242" t="b">
        <v>0</v>
      </c>
      <c r="L2242">
        <v>-124.1828</v>
      </c>
      <c r="M2242">
        <v>46.647500000000001</v>
      </c>
      <c r="N2242">
        <v>0</v>
      </c>
    </row>
    <row r="2243" spans="1:14" x14ac:dyDescent="0.35">
      <c r="A2243">
        <v>2010</v>
      </c>
      <c r="B2243">
        <v>9</v>
      </c>
      <c r="C2243">
        <v>24</v>
      </c>
      <c r="F2243" t="s">
        <v>431</v>
      </c>
      <c r="K2243" t="b">
        <v>0</v>
      </c>
      <c r="L2243">
        <v>-124.2908</v>
      </c>
      <c r="M2243">
        <v>46.649329999999999</v>
      </c>
      <c r="N2243">
        <v>0</v>
      </c>
    </row>
    <row r="2244" spans="1:14" x14ac:dyDescent="0.35">
      <c r="A2244">
        <v>2010</v>
      </c>
      <c r="B2244">
        <v>9</v>
      </c>
      <c r="C2244">
        <v>24</v>
      </c>
      <c r="F2244" t="s">
        <v>494</v>
      </c>
      <c r="K2244" t="b">
        <v>0</v>
      </c>
      <c r="L2244">
        <v>-124.3968</v>
      </c>
      <c r="M2244">
        <v>46.65166</v>
      </c>
      <c r="N2244">
        <v>0</v>
      </c>
    </row>
    <row r="2245" spans="1:14" x14ac:dyDescent="0.35">
      <c r="A2245">
        <v>2010</v>
      </c>
      <c r="B2245">
        <v>9</v>
      </c>
      <c r="C2245">
        <v>24</v>
      </c>
      <c r="F2245" t="s">
        <v>693</v>
      </c>
      <c r="K2245" t="b">
        <v>0</v>
      </c>
      <c r="L2245">
        <v>-124.5057</v>
      </c>
      <c r="M2245">
        <v>46.650500000000001</v>
      </c>
      <c r="N2245">
        <v>0</v>
      </c>
    </row>
    <row r="2246" spans="1:14" x14ac:dyDescent="0.35">
      <c r="A2246">
        <v>2010</v>
      </c>
      <c r="B2246">
        <v>9</v>
      </c>
      <c r="C2246">
        <v>24</v>
      </c>
      <c r="F2246" t="s">
        <v>737</v>
      </c>
      <c r="K2246" t="b">
        <v>0</v>
      </c>
      <c r="L2246">
        <v>-124.6045</v>
      </c>
      <c r="M2246">
        <v>46.649500000000003</v>
      </c>
      <c r="N2246">
        <v>0</v>
      </c>
    </row>
    <row r="2247" spans="1:14" x14ac:dyDescent="0.35">
      <c r="A2247">
        <v>2010</v>
      </c>
      <c r="B2247">
        <v>9</v>
      </c>
      <c r="C2247">
        <v>25</v>
      </c>
      <c r="F2247" t="s">
        <v>234</v>
      </c>
      <c r="K2247" t="b">
        <v>0</v>
      </c>
      <c r="L2247">
        <v>-124.0692</v>
      </c>
      <c r="M2247">
        <v>46.140999999999998</v>
      </c>
      <c r="N2247">
        <v>0</v>
      </c>
    </row>
    <row r="2248" spans="1:14" x14ac:dyDescent="0.35">
      <c r="A2248">
        <v>2010</v>
      </c>
      <c r="B2248">
        <v>9</v>
      </c>
      <c r="C2248">
        <v>25</v>
      </c>
      <c r="F2248" t="s">
        <v>236</v>
      </c>
      <c r="K2248" t="b">
        <v>0</v>
      </c>
      <c r="L2248">
        <v>-124.1585</v>
      </c>
      <c r="M2248">
        <v>46.145499999999998</v>
      </c>
      <c r="N2248">
        <v>0</v>
      </c>
    </row>
    <row r="2249" spans="1:14" x14ac:dyDescent="0.35">
      <c r="A2249">
        <v>2010</v>
      </c>
      <c r="B2249">
        <v>9</v>
      </c>
      <c r="C2249">
        <v>25</v>
      </c>
      <c r="F2249" t="s">
        <v>644</v>
      </c>
      <c r="K2249" t="b">
        <v>0</v>
      </c>
      <c r="L2249">
        <v>-124.218</v>
      </c>
      <c r="M2249">
        <v>46.151829999999997</v>
      </c>
      <c r="N2249">
        <v>0</v>
      </c>
    </row>
    <row r="2250" spans="1:14" x14ac:dyDescent="0.35">
      <c r="A2250">
        <v>2010</v>
      </c>
      <c r="B2250">
        <v>9</v>
      </c>
      <c r="C2250">
        <v>25</v>
      </c>
      <c r="F2250" t="s">
        <v>690</v>
      </c>
      <c r="K2250" t="b">
        <v>0</v>
      </c>
      <c r="L2250">
        <v>-124.33280000000001</v>
      </c>
      <c r="M2250">
        <v>46.147669999999998</v>
      </c>
      <c r="N2250">
        <v>0</v>
      </c>
    </row>
    <row r="2251" spans="1:14" x14ac:dyDescent="0.35">
      <c r="A2251">
        <v>2010</v>
      </c>
      <c r="B2251">
        <v>9</v>
      </c>
      <c r="C2251">
        <v>25</v>
      </c>
      <c r="F2251" t="s">
        <v>695</v>
      </c>
      <c r="K2251" t="b">
        <v>0</v>
      </c>
      <c r="L2251">
        <v>-124.4448</v>
      </c>
      <c r="M2251">
        <v>46.177169999999997</v>
      </c>
      <c r="N2251">
        <v>0</v>
      </c>
    </row>
    <row r="2252" spans="1:14" x14ac:dyDescent="0.35">
      <c r="A2252">
        <v>2010</v>
      </c>
      <c r="B2252">
        <v>9</v>
      </c>
      <c r="C2252">
        <v>25</v>
      </c>
      <c r="F2252" t="s">
        <v>696</v>
      </c>
      <c r="K2252" t="b">
        <v>0</v>
      </c>
      <c r="L2252">
        <v>-124.5553</v>
      </c>
      <c r="M2252">
        <v>46.156500000000001</v>
      </c>
      <c r="N2252">
        <v>0</v>
      </c>
    </row>
    <row r="2253" spans="1:14" x14ac:dyDescent="0.35">
      <c r="A2253">
        <v>2010</v>
      </c>
      <c r="B2253">
        <v>9</v>
      </c>
      <c r="C2253">
        <v>26</v>
      </c>
      <c r="F2253" t="s">
        <v>645</v>
      </c>
      <c r="K2253" t="b">
        <v>0</v>
      </c>
      <c r="L2253">
        <v>-124.0057</v>
      </c>
      <c r="M2253">
        <v>45.465330000000002</v>
      </c>
      <c r="N2253">
        <v>0</v>
      </c>
    </row>
    <row r="2254" spans="1:14" x14ac:dyDescent="0.35">
      <c r="A2254">
        <v>2010</v>
      </c>
      <c r="B2254">
        <v>9</v>
      </c>
      <c r="C2254">
        <v>26</v>
      </c>
      <c r="F2254" t="s">
        <v>646</v>
      </c>
      <c r="K2254" t="b">
        <v>0</v>
      </c>
      <c r="L2254">
        <v>-124.0373</v>
      </c>
      <c r="M2254">
        <v>45.464170000000003</v>
      </c>
      <c r="N2254">
        <v>0</v>
      </c>
    </row>
    <row r="2255" spans="1:14" x14ac:dyDescent="0.35">
      <c r="A2255">
        <v>2010</v>
      </c>
      <c r="B2255">
        <v>9</v>
      </c>
      <c r="C2255">
        <v>26</v>
      </c>
      <c r="F2255" t="s">
        <v>647</v>
      </c>
      <c r="K2255" t="b">
        <v>0</v>
      </c>
      <c r="L2255">
        <v>-124.0915</v>
      </c>
      <c r="M2255">
        <v>45.461500000000001</v>
      </c>
      <c r="N2255">
        <v>0</v>
      </c>
    </row>
    <row r="2256" spans="1:14" x14ac:dyDescent="0.35">
      <c r="A2256">
        <v>2010</v>
      </c>
      <c r="B2256">
        <v>9</v>
      </c>
      <c r="C2256">
        <v>26</v>
      </c>
      <c r="F2256" t="s">
        <v>718</v>
      </c>
      <c r="K2256" t="b">
        <v>0</v>
      </c>
      <c r="L2256">
        <v>-124.2098</v>
      </c>
      <c r="M2256">
        <v>45.464829999999999</v>
      </c>
      <c r="N2256">
        <v>0</v>
      </c>
    </row>
    <row r="2257" spans="1:14" x14ac:dyDescent="0.35">
      <c r="A2257">
        <v>2010</v>
      </c>
      <c r="B2257">
        <v>9</v>
      </c>
      <c r="C2257">
        <v>26</v>
      </c>
      <c r="F2257" t="s">
        <v>719</v>
      </c>
      <c r="K2257" t="b">
        <v>0</v>
      </c>
      <c r="L2257">
        <v>-124.3218</v>
      </c>
      <c r="M2257">
        <v>45.491500000000002</v>
      </c>
      <c r="N2257">
        <v>0</v>
      </c>
    </row>
    <row r="2258" spans="1:14" x14ac:dyDescent="0.35">
      <c r="A2258">
        <v>2010</v>
      </c>
      <c r="B2258">
        <v>9</v>
      </c>
      <c r="C2258">
        <v>27</v>
      </c>
      <c r="F2258" t="s">
        <v>702</v>
      </c>
      <c r="K2258" t="b">
        <v>0</v>
      </c>
      <c r="L2258">
        <v>-124.0385</v>
      </c>
      <c r="M2258">
        <v>45.033670000000001</v>
      </c>
      <c r="N2258">
        <v>0</v>
      </c>
    </row>
    <row r="2259" spans="1:14" x14ac:dyDescent="0.35">
      <c r="A2259">
        <v>2010</v>
      </c>
      <c r="B2259">
        <v>9</v>
      </c>
      <c r="C2259">
        <v>27</v>
      </c>
      <c r="F2259" t="s">
        <v>703</v>
      </c>
      <c r="K2259" t="b">
        <v>0</v>
      </c>
      <c r="L2259">
        <v>-124.0757</v>
      </c>
      <c r="M2259">
        <v>45.031500000000001</v>
      </c>
      <c r="N2259">
        <v>0</v>
      </c>
    </row>
    <row r="2260" spans="1:14" x14ac:dyDescent="0.35">
      <c r="A2260">
        <v>2010</v>
      </c>
      <c r="B2260">
        <v>9</v>
      </c>
      <c r="C2260">
        <v>27</v>
      </c>
      <c r="F2260" t="s">
        <v>704</v>
      </c>
      <c r="K2260" t="b">
        <v>0</v>
      </c>
      <c r="L2260">
        <v>-124.1293</v>
      </c>
      <c r="M2260">
        <v>45.067830000000001</v>
      </c>
      <c r="N2260">
        <v>0</v>
      </c>
    </row>
    <row r="2261" spans="1:14" x14ac:dyDescent="0.35">
      <c r="A2261">
        <v>2010</v>
      </c>
      <c r="B2261">
        <v>9</v>
      </c>
      <c r="C2261">
        <v>27</v>
      </c>
      <c r="F2261" t="s">
        <v>705</v>
      </c>
      <c r="K2261" t="b">
        <v>0</v>
      </c>
      <c r="L2261">
        <v>-124.233</v>
      </c>
      <c r="M2261">
        <v>45.029000000000003</v>
      </c>
      <c r="N2261">
        <v>0</v>
      </c>
    </row>
    <row r="2262" spans="1:14" x14ac:dyDescent="0.35">
      <c r="A2262">
        <v>2010</v>
      </c>
      <c r="B2262">
        <v>9</v>
      </c>
      <c r="C2262">
        <v>27</v>
      </c>
      <c r="F2262" t="s">
        <v>706</v>
      </c>
      <c r="K2262" t="b">
        <v>0</v>
      </c>
      <c r="L2262">
        <v>-124.3365</v>
      </c>
      <c r="M2262">
        <v>45.034669999999998</v>
      </c>
      <c r="N2262">
        <v>0</v>
      </c>
    </row>
    <row r="2263" spans="1:14" x14ac:dyDescent="0.35">
      <c r="A2263">
        <v>2010</v>
      </c>
      <c r="B2263">
        <v>9</v>
      </c>
      <c r="C2263">
        <v>28</v>
      </c>
      <c r="F2263" t="s">
        <v>238</v>
      </c>
      <c r="K2263" t="b">
        <v>0</v>
      </c>
      <c r="L2263">
        <v>-124.13500000000001</v>
      </c>
      <c r="M2263">
        <v>44.649500000000003</v>
      </c>
      <c r="N2263">
        <v>0</v>
      </c>
    </row>
    <row r="2264" spans="1:14" x14ac:dyDescent="0.35">
      <c r="A2264">
        <v>2010</v>
      </c>
      <c r="B2264">
        <v>9</v>
      </c>
      <c r="C2264">
        <v>28</v>
      </c>
      <c r="F2264" t="s">
        <v>30</v>
      </c>
      <c r="K2264" t="b">
        <v>0</v>
      </c>
      <c r="L2264">
        <v>-124.18049999999999</v>
      </c>
      <c r="M2264">
        <v>44.68233</v>
      </c>
      <c r="N2264">
        <v>0</v>
      </c>
    </row>
    <row r="2265" spans="1:14" x14ac:dyDescent="0.35">
      <c r="A2265">
        <v>2010</v>
      </c>
      <c r="B2265">
        <v>9</v>
      </c>
      <c r="C2265">
        <v>28</v>
      </c>
      <c r="F2265" t="s">
        <v>648</v>
      </c>
      <c r="K2265" t="b">
        <v>0</v>
      </c>
      <c r="L2265">
        <v>-124.2813</v>
      </c>
      <c r="M2265">
        <v>44.649500000000003</v>
      </c>
      <c r="N2265">
        <v>0</v>
      </c>
    </row>
    <row r="2266" spans="1:14" x14ac:dyDescent="0.35">
      <c r="A2266">
        <v>2010</v>
      </c>
      <c r="B2266">
        <v>9</v>
      </c>
      <c r="C2266">
        <v>28</v>
      </c>
      <c r="F2266" t="s">
        <v>714</v>
      </c>
      <c r="K2266" t="b">
        <v>0</v>
      </c>
      <c r="L2266">
        <v>-124.4127</v>
      </c>
      <c r="M2266">
        <v>44.682499999999997</v>
      </c>
      <c r="N2266">
        <v>0</v>
      </c>
    </row>
    <row r="2267" spans="1:14" x14ac:dyDescent="0.35">
      <c r="A2267">
        <v>2011</v>
      </c>
      <c r="B2267">
        <v>5</v>
      </c>
      <c r="C2267">
        <v>19</v>
      </c>
      <c r="F2267" t="s">
        <v>494</v>
      </c>
      <c r="K2267" t="b">
        <v>0</v>
      </c>
      <c r="L2267">
        <v>-124.3913</v>
      </c>
      <c r="M2267">
        <v>46.652000000000001</v>
      </c>
      <c r="N2267">
        <v>0</v>
      </c>
    </row>
    <row r="2268" spans="1:14" x14ac:dyDescent="0.35">
      <c r="A2268">
        <v>2011</v>
      </c>
      <c r="B2268">
        <v>5</v>
      </c>
      <c r="C2268">
        <v>19</v>
      </c>
      <c r="F2268" t="s">
        <v>494</v>
      </c>
      <c r="K2268" t="b">
        <v>0</v>
      </c>
      <c r="L2268">
        <v>-124.3943</v>
      </c>
      <c r="M2268">
        <v>46.649329999999999</v>
      </c>
      <c r="N2268">
        <v>0</v>
      </c>
    </row>
    <row r="2269" spans="1:14" x14ac:dyDescent="0.35">
      <c r="A2269">
        <v>2011</v>
      </c>
      <c r="B2269">
        <v>5</v>
      </c>
      <c r="C2269">
        <v>19</v>
      </c>
      <c r="F2269" t="s">
        <v>494</v>
      </c>
      <c r="K2269" t="b">
        <v>0</v>
      </c>
      <c r="L2269">
        <v>-124.39319999999999</v>
      </c>
      <c r="M2269">
        <v>46.656329999999997</v>
      </c>
      <c r="N2269">
        <v>0.82995871799999998</v>
      </c>
    </row>
    <row r="2270" spans="1:14" x14ac:dyDescent="0.35">
      <c r="A2270">
        <v>2011</v>
      </c>
      <c r="B2270">
        <v>5</v>
      </c>
      <c r="C2270">
        <v>19</v>
      </c>
      <c r="F2270" t="s">
        <v>494</v>
      </c>
      <c r="K2270" t="b">
        <v>0</v>
      </c>
      <c r="L2270">
        <v>-124.3917</v>
      </c>
      <c r="M2270">
        <v>46.654170000000001</v>
      </c>
      <c r="N2270">
        <v>0</v>
      </c>
    </row>
    <row r="2271" spans="1:14" x14ac:dyDescent="0.35">
      <c r="A2271">
        <v>2011</v>
      </c>
      <c r="B2271">
        <v>5</v>
      </c>
      <c r="C2271">
        <v>19</v>
      </c>
      <c r="F2271" t="s">
        <v>494</v>
      </c>
      <c r="K2271" t="b">
        <v>0</v>
      </c>
      <c r="L2271">
        <v>-124.37649999999999</v>
      </c>
      <c r="M2271">
        <v>46.628500000000003</v>
      </c>
      <c r="N2271">
        <v>0</v>
      </c>
    </row>
    <row r="2272" spans="1:14" x14ac:dyDescent="0.35">
      <c r="A2272">
        <v>2011</v>
      </c>
      <c r="B2272">
        <v>5</v>
      </c>
      <c r="C2272">
        <v>19</v>
      </c>
      <c r="F2272" t="s">
        <v>494</v>
      </c>
      <c r="K2272" t="b">
        <v>0</v>
      </c>
      <c r="L2272">
        <v>-124.37430000000001</v>
      </c>
      <c r="M2272">
        <v>46.627499999999998</v>
      </c>
      <c r="N2272">
        <v>0</v>
      </c>
    </row>
    <row r="2273" spans="1:14" x14ac:dyDescent="0.35">
      <c r="A2273">
        <v>2011</v>
      </c>
      <c r="B2273">
        <v>5</v>
      </c>
      <c r="C2273">
        <v>19</v>
      </c>
      <c r="F2273" t="s">
        <v>494</v>
      </c>
      <c r="K2273" t="b">
        <v>0</v>
      </c>
      <c r="L2273">
        <v>-124.3908</v>
      </c>
      <c r="M2273">
        <v>46.655000000000001</v>
      </c>
      <c r="N2273">
        <v>0.26162054600000001</v>
      </c>
    </row>
    <row r="2274" spans="1:14" x14ac:dyDescent="0.35">
      <c r="A2274">
        <v>2011</v>
      </c>
      <c r="B2274">
        <v>5</v>
      </c>
      <c r="C2274">
        <v>19</v>
      </c>
      <c r="F2274" t="s">
        <v>494</v>
      </c>
      <c r="K2274" t="b">
        <v>0</v>
      </c>
      <c r="L2274">
        <v>-124.3925</v>
      </c>
      <c r="M2274">
        <v>46.656999999999996</v>
      </c>
      <c r="N2274">
        <v>6.9600248809999998</v>
      </c>
    </row>
    <row r="2275" spans="1:14" x14ac:dyDescent="0.35">
      <c r="A2275">
        <v>2011</v>
      </c>
      <c r="B2275">
        <v>5</v>
      </c>
      <c r="C2275">
        <v>19</v>
      </c>
      <c r="F2275" t="s">
        <v>494</v>
      </c>
      <c r="K2275" t="b">
        <v>0</v>
      </c>
      <c r="L2275">
        <v>-124.38720000000001</v>
      </c>
      <c r="M2275">
        <v>46.655670000000001</v>
      </c>
      <c r="N2275">
        <v>6.8444623179999997</v>
      </c>
    </row>
    <row r="2276" spans="1:14" x14ac:dyDescent="0.35">
      <c r="A2276">
        <v>2011</v>
      </c>
      <c r="B2276">
        <v>5</v>
      </c>
      <c r="C2276">
        <v>19</v>
      </c>
      <c r="F2276" t="s">
        <v>494</v>
      </c>
      <c r="K2276" t="b">
        <v>0</v>
      </c>
      <c r="L2276">
        <v>-124.3882</v>
      </c>
      <c r="M2276">
        <v>46.64817</v>
      </c>
      <c r="N2276">
        <v>1.994300679</v>
      </c>
    </row>
    <row r="2277" spans="1:14" x14ac:dyDescent="0.35">
      <c r="A2277">
        <v>2011</v>
      </c>
      <c r="B2277">
        <v>5</v>
      </c>
      <c r="C2277">
        <v>20</v>
      </c>
      <c r="F2277" t="s">
        <v>494</v>
      </c>
      <c r="K2277" t="b">
        <v>0</v>
      </c>
      <c r="L2277">
        <v>-124.3892</v>
      </c>
      <c r="M2277">
        <v>46.655999999999999</v>
      </c>
      <c r="N2277">
        <v>0</v>
      </c>
    </row>
    <row r="2278" spans="1:14" x14ac:dyDescent="0.35">
      <c r="A2278">
        <v>2011</v>
      </c>
      <c r="B2278">
        <v>5</v>
      </c>
      <c r="C2278">
        <v>20</v>
      </c>
      <c r="F2278" t="s">
        <v>494</v>
      </c>
      <c r="K2278" t="b">
        <v>0</v>
      </c>
      <c r="L2278">
        <v>-124.39449999999999</v>
      </c>
      <c r="M2278">
        <v>46.657330000000002</v>
      </c>
      <c r="N2278">
        <v>0</v>
      </c>
    </row>
    <row r="2279" spans="1:14" x14ac:dyDescent="0.35">
      <c r="A2279">
        <v>2011</v>
      </c>
      <c r="B2279">
        <v>5</v>
      </c>
      <c r="C2279">
        <v>20</v>
      </c>
      <c r="F2279" t="s">
        <v>494</v>
      </c>
      <c r="K2279" t="b">
        <v>0</v>
      </c>
      <c r="L2279">
        <v>-124.3738</v>
      </c>
      <c r="M2279">
        <v>46.628169999999997</v>
      </c>
      <c r="N2279">
        <v>1.6305638979999999</v>
      </c>
    </row>
    <row r="2280" spans="1:14" x14ac:dyDescent="0.35">
      <c r="A2280">
        <v>2011</v>
      </c>
      <c r="B2280">
        <v>5</v>
      </c>
      <c r="C2280">
        <v>20</v>
      </c>
      <c r="F2280" t="s">
        <v>494</v>
      </c>
      <c r="K2280" t="b">
        <v>0</v>
      </c>
      <c r="L2280">
        <v>-124.38</v>
      </c>
      <c r="M2280">
        <v>46.628329999999998</v>
      </c>
      <c r="N2280">
        <v>0</v>
      </c>
    </row>
    <row r="2281" spans="1:14" x14ac:dyDescent="0.35">
      <c r="A2281">
        <v>2011</v>
      </c>
      <c r="B2281">
        <v>5</v>
      </c>
      <c r="C2281">
        <v>20</v>
      </c>
      <c r="F2281" t="s">
        <v>494</v>
      </c>
      <c r="K2281" t="b">
        <v>0</v>
      </c>
      <c r="L2281">
        <v>-124.3878</v>
      </c>
      <c r="M2281">
        <v>46.655329999999999</v>
      </c>
      <c r="N2281">
        <v>8.4824014049999992</v>
      </c>
    </row>
    <row r="2282" spans="1:14" x14ac:dyDescent="0.35">
      <c r="A2282">
        <v>2011</v>
      </c>
      <c r="B2282">
        <v>5</v>
      </c>
      <c r="C2282">
        <v>20</v>
      </c>
      <c r="F2282" t="s">
        <v>494</v>
      </c>
      <c r="K2282" t="b">
        <v>0</v>
      </c>
      <c r="L2282">
        <v>-124.3993</v>
      </c>
      <c r="M2282">
        <v>46.656669999999998</v>
      </c>
      <c r="N2282">
        <v>0</v>
      </c>
    </row>
    <row r="2283" spans="1:14" x14ac:dyDescent="0.35">
      <c r="A2283">
        <v>2011</v>
      </c>
      <c r="B2283">
        <v>5</v>
      </c>
      <c r="C2283">
        <v>20</v>
      </c>
      <c r="F2283" t="s">
        <v>494</v>
      </c>
      <c r="K2283" t="b">
        <v>0</v>
      </c>
      <c r="L2283">
        <v>-124.392</v>
      </c>
      <c r="M2283">
        <v>46.654670000000003</v>
      </c>
      <c r="N2283">
        <v>3.7763715449999999</v>
      </c>
    </row>
    <row r="2284" spans="1:14" x14ac:dyDescent="0.35">
      <c r="A2284">
        <v>2011</v>
      </c>
      <c r="B2284">
        <v>5</v>
      </c>
      <c r="C2284">
        <v>20</v>
      </c>
      <c r="F2284" t="s">
        <v>494</v>
      </c>
      <c r="K2284" t="b">
        <v>0</v>
      </c>
      <c r="L2284">
        <v>-124.3908</v>
      </c>
      <c r="M2284">
        <v>46.651829999999997</v>
      </c>
      <c r="N2284">
        <v>0.72072808499999996</v>
      </c>
    </row>
    <row r="2285" spans="1:14" x14ac:dyDescent="0.35">
      <c r="A2285">
        <v>2011</v>
      </c>
      <c r="B2285">
        <v>5</v>
      </c>
      <c r="C2285">
        <v>20</v>
      </c>
      <c r="F2285" t="s">
        <v>494</v>
      </c>
      <c r="K2285" t="b">
        <v>0</v>
      </c>
      <c r="L2285">
        <v>-124.3847</v>
      </c>
      <c r="M2285">
        <v>46.654339999999998</v>
      </c>
      <c r="N2285">
        <v>0</v>
      </c>
    </row>
    <row r="2286" spans="1:14" x14ac:dyDescent="0.35">
      <c r="A2286">
        <v>2011</v>
      </c>
      <c r="B2286">
        <v>5</v>
      </c>
      <c r="C2286">
        <v>20</v>
      </c>
      <c r="F2286" t="s">
        <v>494</v>
      </c>
      <c r="K2286" t="b">
        <v>0</v>
      </c>
      <c r="L2286">
        <v>-124.3867</v>
      </c>
      <c r="M2286">
        <v>46.658000000000001</v>
      </c>
      <c r="N2286">
        <v>0</v>
      </c>
    </row>
    <row r="2287" spans="1:14" x14ac:dyDescent="0.35">
      <c r="A2287">
        <v>2011</v>
      </c>
      <c r="B2287">
        <v>5</v>
      </c>
      <c r="C2287">
        <v>21</v>
      </c>
      <c r="F2287" t="s">
        <v>645</v>
      </c>
      <c r="K2287" t="b">
        <v>0</v>
      </c>
      <c r="L2287">
        <v>-124.008</v>
      </c>
      <c r="M2287">
        <v>45.494500000000002</v>
      </c>
      <c r="N2287">
        <v>0</v>
      </c>
    </row>
    <row r="2288" spans="1:14" x14ac:dyDescent="0.35">
      <c r="A2288">
        <v>2011</v>
      </c>
      <c r="B2288">
        <v>5</v>
      </c>
      <c r="C2288">
        <v>21</v>
      </c>
      <c r="F2288" t="s">
        <v>646</v>
      </c>
      <c r="K2288" t="b">
        <v>0</v>
      </c>
      <c r="L2288">
        <v>-124.03700000000001</v>
      </c>
      <c r="M2288">
        <v>45.492330000000003</v>
      </c>
      <c r="N2288">
        <v>0</v>
      </c>
    </row>
    <row r="2289" spans="1:14" x14ac:dyDescent="0.35">
      <c r="A2289">
        <v>2011</v>
      </c>
      <c r="B2289">
        <v>5</v>
      </c>
      <c r="C2289">
        <v>21</v>
      </c>
      <c r="F2289" t="s">
        <v>647</v>
      </c>
      <c r="K2289" t="b">
        <v>0</v>
      </c>
      <c r="L2289">
        <v>-124.0933</v>
      </c>
      <c r="M2289">
        <v>45.491329999999998</v>
      </c>
      <c r="N2289">
        <v>0</v>
      </c>
    </row>
    <row r="2290" spans="1:14" x14ac:dyDescent="0.35">
      <c r="A2290">
        <v>2011</v>
      </c>
      <c r="B2290">
        <v>5</v>
      </c>
      <c r="C2290">
        <v>21</v>
      </c>
      <c r="F2290" t="s">
        <v>718</v>
      </c>
      <c r="K2290" t="b">
        <v>0</v>
      </c>
      <c r="L2290">
        <v>-124.2243</v>
      </c>
      <c r="M2290">
        <v>45.490169999999999</v>
      </c>
      <c r="N2290">
        <v>0</v>
      </c>
    </row>
    <row r="2291" spans="1:14" x14ac:dyDescent="0.35">
      <c r="A2291">
        <v>2011</v>
      </c>
      <c r="B2291">
        <v>5</v>
      </c>
      <c r="C2291">
        <v>21</v>
      </c>
      <c r="F2291" t="s">
        <v>719</v>
      </c>
      <c r="K2291" t="b">
        <v>0</v>
      </c>
      <c r="L2291">
        <v>-124.3338</v>
      </c>
      <c r="M2291">
        <v>45.472830000000002</v>
      </c>
      <c r="N2291">
        <v>0</v>
      </c>
    </row>
    <row r="2292" spans="1:14" x14ac:dyDescent="0.35">
      <c r="A2292">
        <v>2011</v>
      </c>
      <c r="B2292">
        <v>5</v>
      </c>
      <c r="C2292">
        <v>21</v>
      </c>
      <c r="F2292" t="s">
        <v>720</v>
      </c>
      <c r="K2292" t="b">
        <v>0</v>
      </c>
      <c r="L2292">
        <v>-124.4567</v>
      </c>
      <c r="M2292">
        <v>45.483829999999998</v>
      </c>
      <c r="N2292">
        <v>0</v>
      </c>
    </row>
    <row r="2293" spans="1:14" x14ac:dyDescent="0.35">
      <c r="A2293">
        <v>2011</v>
      </c>
      <c r="B2293">
        <v>5</v>
      </c>
      <c r="C2293">
        <v>22</v>
      </c>
      <c r="F2293" t="s">
        <v>234</v>
      </c>
      <c r="K2293" t="b">
        <v>0</v>
      </c>
      <c r="L2293">
        <v>-124.0745</v>
      </c>
      <c r="M2293">
        <v>46.174169999999997</v>
      </c>
      <c r="N2293">
        <v>0</v>
      </c>
    </row>
    <row r="2294" spans="1:14" x14ac:dyDescent="0.35">
      <c r="A2294">
        <v>2011</v>
      </c>
      <c r="B2294">
        <v>5</v>
      </c>
      <c r="C2294">
        <v>22</v>
      </c>
      <c r="F2294" t="s">
        <v>236</v>
      </c>
      <c r="K2294" t="b">
        <v>0</v>
      </c>
      <c r="L2294">
        <v>-124.15730000000001</v>
      </c>
      <c r="M2294">
        <v>46.166499999999999</v>
      </c>
      <c r="N2294">
        <v>0</v>
      </c>
    </row>
    <row r="2295" spans="1:14" x14ac:dyDescent="0.35">
      <c r="A2295">
        <v>2011</v>
      </c>
      <c r="B2295">
        <v>5</v>
      </c>
      <c r="C2295">
        <v>22</v>
      </c>
      <c r="F2295" t="s">
        <v>644</v>
      </c>
      <c r="K2295" t="b">
        <v>0</v>
      </c>
      <c r="L2295">
        <v>-124.21850000000001</v>
      </c>
      <c r="M2295">
        <v>46.16883</v>
      </c>
      <c r="N2295">
        <v>15.01567627</v>
      </c>
    </row>
    <row r="2296" spans="1:14" x14ac:dyDescent="0.35">
      <c r="A2296">
        <v>2011</v>
      </c>
      <c r="B2296">
        <v>5</v>
      </c>
      <c r="C2296">
        <v>22</v>
      </c>
      <c r="F2296" t="s">
        <v>690</v>
      </c>
      <c r="K2296" t="b">
        <v>0</v>
      </c>
      <c r="L2296">
        <v>-124.3355</v>
      </c>
      <c r="M2296">
        <v>46.167999999999999</v>
      </c>
      <c r="N2296">
        <v>0</v>
      </c>
    </row>
    <row r="2297" spans="1:14" x14ac:dyDescent="0.35">
      <c r="A2297">
        <v>2011</v>
      </c>
      <c r="B2297">
        <v>5</v>
      </c>
      <c r="C2297">
        <v>22</v>
      </c>
      <c r="F2297" t="s">
        <v>695</v>
      </c>
      <c r="K2297" t="b">
        <v>0</v>
      </c>
      <c r="L2297">
        <v>-124.44370000000001</v>
      </c>
      <c r="M2297">
        <v>46.16583</v>
      </c>
      <c r="N2297">
        <v>0</v>
      </c>
    </row>
    <row r="2298" spans="1:14" x14ac:dyDescent="0.35">
      <c r="A2298">
        <v>2011</v>
      </c>
      <c r="B2298">
        <v>5</v>
      </c>
      <c r="C2298">
        <v>22</v>
      </c>
      <c r="F2298" t="s">
        <v>696</v>
      </c>
      <c r="K2298" t="b">
        <v>0</v>
      </c>
      <c r="L2298">
        <v>-124.5568</v>
      </c>
      <c r="M2298">
        <v>46.167999999999999</v>
      </c>
      <c r="N2298">
        <v>0</v>
      </c>
    </row>
    <row r="2299" spans="1:14" x14ac:dyDescent="0.35">
      <c r="A2299">
        <v>2011</v>
      </c>
      <c r="B2299">
        <v>5</v>
      </c>
      <c r="C2299">
        <v>22</v>
      </c>
      <c r="F2299" t="s">
        <v>725</v>
      </c>
      <c r="K2299" t="b">
        <v>0</v>
      </c>
      <c r="L2299">
        <v>-124.675</v>
      </c>
      <c r="M2299">
        <v>46.168999999999997</v>
      </c>
      <c r="N2299">
        <v>0.27085134599999999</v>
      </c>
    </row>
    <row r="2300" spans="1:14" x14ac:dyDescent="0.35">
      <c r="A2300">
        <v>2011</v>
      </c>
      <c r="B2300">
        <v>5</v>
      </c>
      <c r="C2300">
        <v>23</v>
      </c>
      <c r="F2300" t="s">
        <v>643</v>
      </c>
      <c r="K2300" t="b">
        <v>0</v>
      </c>
      <c r="L2300">
        <v>-124.18129999999999</v>
      </c>
      <c r="M2300">
        <v>46.661169999999998</v>
      </c>
      <c r="N2300">
        <v>0</v>
      </c>
    </row>
    <row r="2301" spans="1:14" x14ac:dyDescent="0.35">
      <c r="A2301">
        <v>2011</v>
      </c>
      <c r="B2301">
        <v>5</v>
      </c>
      <c r="C2301">
        <v>23</v>
      </c>
      <c r="F2301" t="s">
        <v>431</v>
      </c>
      <c r="K2301" t="b">
        <v>0</v>
      </c>
      <c r="L2301">
        <v>-124.29349999999999</v>
      </c>
      <c r="M2301">
        <v>46.671169999999996</v>
      </c>
      <c r="N2301">
        <v>11.56150134</v>
      </c>
    </row>
    <row r="2302" spans="1:14" x14ac:dyDescent="0.35">
      <c r="A2302">
        <v>2011</v>
      </c>
      <c r="B2302">
        <v>5</v>
      </c>
      <c r="C2302">
        <v>23</v>
      </c>
      <c r="F2302" t="s">
        <v>494</v>
      </c>
      <c r="K2302" t="b">
        <v>0</v>
      </c>
      <c r="L2302">
        <v>-124.4003</v>
      </c>
      <c r="M2302">
        <v>46.663499999999999</v>
      </c>
      <c r="N2302">
        <v>0</v>
      </c>
    </row>
    <row r="2303" spans="1:14" x14ac:dyDescent="0.35">
      <c r="A2303">
        <v>2011</v>
      </c>
      <c r="B2303">
        <v>5</v>
      </c>
      <c r="C2303">
        <v>23</v>
      </c>
      <c r="F2303" t="s">
        <v>693</v>
      </c>
      <c r="K2303" t="b">
        <v>0</v>
      </c>
      <c r="L2303">
        <v>-124.50700000000001</v>
      </c>
      <c r="M2303">
        <v>46.668329999999997</v>
      </c>
      <c r="N2303">
        <v>0</v>
      </c>
    </row>
    <row r="2304" spans="1:14" x14ac:dyDescent="0.35">
      <c r="A2304">
        <v>2011</v>
      </c>
      <c r="B2304">
        <v>5</v>
      </c>
      <c r="C2304">
        <v>23</v>
      </c>
      <c r="F2304" t="s">
        <v>737</v>
      </c>
      <c r="K2304" t="b">
        <v>0</v>
      </c>
      <c r="L2304">
        <v>-124.6105</v>
      </c>
      <c r="M2304">
        <v>46.667670000000001</v>
      </c>
      <c r="N2304">
        <v>0</v>
      </c>
    </row>
    <row r="2305" spans="1:14" x14ac:dyDescent="0.35">
      <c r="A2305">
        <v>2011</v>
      </c>
      <c r="B2305">
        <v>5</v>
      </c>
      <c r="C2305">
        <v>23</v>
      </c>
      <c r="F2305" t="s">
        <v>694</v>
      </c>
      <c r="K2305" t="b">
        <v>0</v>
      </c>
      <c r="L2305">
        <v>-124.7877</v>
      </c>
      <c r="M2305">
        <v>46.672159999999998</v>
      </c>
      <c r="N2305">
        <v>0</v>
      </c>
    </row>
    <row r="2306" spans="1:14" x14ac:dyDescent="0.35">
      <c r="A2306">
        <v>2011</v>
      </c>
      <c r="B2306">
        <v>5</v>
      </c>
      <c r="C2306">
        <v>24</v>
      </c>
      <c r="F2306" t="s">
        <v>736</v>
      </c>
      <c r="K2306" t="b">
        <v>0</v>
      </c>
      <c r="L2306">
        <v>-124.24630000000001</v>
      </c>
      <c r="M2306">
        <v>47.006329999999998</v>
      </c>
      <c r="N2306">
        <v>1.2441593230000001</v>
      </c>
    </row>
    <row r="2307" spans="1:14" x14ac:dyDescent="0.35">
      <c r="A2307">
        <v>2011</v>
      </c>
      <c r="B2307">
        <v>5</v>
      </c>
      <c r="C2307">
        <v>24</v>
      </c>
      <c r="F2307" t="s">
        <v>252</v>
      </c>
      <c r="K2307" t="b">
        <v>0</v>
      </c>
      <c r="L2307">
        <v>-124.31699999999999</v>
      </c>
      <c r="M2307">
        <v>46.99483</v>
      </c>
      <c r="N2307">
        <v>24.088372379999999</v>
      </c>
    </row>
    <row r="2308" spans="1:14" x14ac:dyDescent="0.35">
      <c r="A2308">
        <v>2011</v>
      </c>
      <c r="B2308">
        <v>5</v>
      </c>
      <c r="C2308">
        <v>24</v>
      </c>
      <c r="F2308" t="s">
        <v>231</v>
      </c>
      <c r="K2308" t="b">
        <v>0</v>
      </c>
      <c r="L2308">
        <v>-124.4147</v>
      </c>
      <c r="M2308">
        <v>46.99633</v>
      </c>
      <c r="N2308">
        <v>0</v>
      </c>
    </row>
    <row r="2309" spans="1:14" x14ac:dyDescent="0.35">
      <c r="A2309">
        <v>2011</v>
      </c>
      <c r="B2309">
        <v>5</v>
      </c>
      <c r="C2309">
        <v>24</v>
      </c>
      <c r="F2309" t="s">
        <v>642</v>
      </c>
      <c r="K2309" t="b">
        <v>0</v>
      </c>
      <c r="L2309">
        <v>-124.55880000000001</v>
      </c>
      <c r="M2309">
        <v>46.994169999999997</v>
      </c>
      <c r="N2309">
        <v>1.616233297</v>
      </c>
    </row>
    <row r="2310" spans="1:14" x14ac:dyDescent="0.35">
      <c r="A2310">
        <v>2011</v>
      </c>
      <c r="B2310">
        <v>5</v>
      </c>
      <c r="C2310">
        <v>24</v>
      </c>
      <c r="F2310" t="s">
        <v>691</v>
      </c>
      <c r="K2310" t="b">
        <v>0</v>
      </c>
      <c r="L2310">
        <v>-124.6965</v>
      </c>
      <c r="M2310">
        <v>47.002670000000002</v>
      </c>
      <c r="N2310">
        <v>0</v>
      </c>
    </row>
    <row r="2311" spans="1:14" x14ac:dyDescent="0.35">
      <c r="A2311">
        <v>2011</v>
      </c>
      <c r="B2311">
        <v>5</v>
      </c>
      <c r="C2311">
        <v>24</v>
      </c>
      <c r="F2311" t="s">
        <v>692</v>
      </c>
      <c r="K2311" t="b">
        <v>0</v>
      </c>
      <c r="L2311">
        <v>-124.81529999999999</v>
      </c>
      <c r="M2311">
        <v>47.004829999999998</v>
      </c>
      <c r="N2311">
        <v>0</v>
      </c>
    </row>
    <row r="2312" spans="1:14" x14ac:dyDescent="0.35">
      <c r="A2312">
        <v>2011</v>
      </c>
      <c r="B2312">
        <v>5</v>
      </c>
      <c r="C2312">
        <v>24</v>
      </c>
      <c r="F2312" t="s">
        <v>733</v>
      </c>
      <c r="K2312" t="b">
        <v>0</v>
      </c>
      <c r="L2312">
        <v>-124.94499999999999</v>
      </c>
      <c r="M2312">
        <v>47.003999999999998</v>
      </c>
      <c r="N2312">
        <v>0</v>
      </c>
    </row>
    <row r="2313" spans="1:14" x14ac:dyDescent="0.35">
      <c r="A2313">
        <v>2011</v>
      </c>
      <c r="B2313">
        <v>5</v>
      </c>
      <c r="C2313">
        <v>25</v>
      </c>
      <c r="F2313" t="s">
        <v>639</v>
      </c>
      <c r="K2313" t="b">
        <v>0</v>
      </c>
      <c r="L2313">
        <v>-124.4982</v>
      </c>
      <c r="M2313">
        <v>47.527500000000003</v>
      </c>
      <c r="N2313">
        <v>0.562069127</v>
      </c>
    </row>
    <row r="2314" spans="1:14" x14ac:dyDescent="0.35">
      <c r="A2314">
        <v>2011</v>
      </c>
      <c r="B2314">
        <v>5</v>
      </c>
      <c r="C2314">
        <v>25</v>
      </c>
      <c r="F2314" t="s">
        <v>639</v>
      </c>
      <c r="K2314" t="b">
        <v>1</v>
      </c>
      <c r="L2314">
        <v>-124.5168</v>
      </c>
      <c r="M2314">
        <v>47.561</v>
      </c>
      <c r="N2314">
        <v>5.8482248840000004</v>
      </c>
    </row>
    <row r="2315" spans="1:14" x14ac:dyDescent="0.35">
      <c r="A2315">
        <v>2011</v>
      </c>
      <c r="B2315">
        <v>5</v>
      </c>
      <c r="C2315">
        <v>25</v>
      </c>
      <c r="F2315" t="s">
        <v>640</v>
      </c>
      <c r="K2315" t="b">
        <v>0</v>
      </c>
      <c r="L2315">
        <v>-124.60250000000001</v>
      </c>
      <c r="M2315">
        <v>47.52617</v>
      </c>
      <c r="N2315">
        <v>1.5794173979999999</v>
      </c>
    </row>
    <row r="2316" spans="1:14" x14ac:dyDescent="0.35">
      <c r="A2316">
        <v>2011</v>
      </c>
      <c r="B2316">
        <v>5</v>
      </c>
      <c r="C2316">
        <v>25</v>
      </c>
      <c r="F2316" t="s">
        <v>641</v>
      </c>
      <c r="K2316" t="b">
        <v>0</v>
      </c>
      <c r="L2316">
        <v>-124.70350000000001</v>
      </c>
      <c r="M2316">
        <v>47.537500000000001</v>
      </c>
      <c r="N2316">
        <v>0</v>
      </c>
    </row>
    <row r="2317" spans="1:14" x14ac:dyDescent="0.35">
      <c r="A2317">
        <v>2011</v>
      </c>
      <c r="B2317">
        <v>5</v>
      </c>
      <c r="C2317">
        <v>25</v>
      </c>
      <c r="F2317" t="s">
        <v>641</v>
      </c>
      <c r="K2317" t="b">
        <v>1</v>
      </c>
      <c r="L2317">
        <v>-124.69370000000001</v>
      </c>
      <c r="M2317">
        <v>47.513500000000001</v>
      </c>
      <c r="N2317">
        <v>0</v>
      </c>
    </row>
    <row r="2318" spans="1:14" x14ac:dyDescent="0.35">
      <c r="A2318">
        <v>2011</v>
      </c>
      <c r="B2318">
        <v>5</v>
      </c>
      <c r="C2318">
        <v>25</v>
      </c>
      <c r="F2318" t="s">
        <v>769</v>
      </c>
      <c r="K2318" t="b">
        <v>0</v>
      </c>
      <c r="L2318">
        <v>-124.8043</v>
      </c>
      <c r="M2318">
        <v>47.536999999999999</v>
      </c>
      <c r="N2318">
        <v>0</v>
      </c>
    </row>
    <row r="2319" spans="1:14" x14ac:dyDescent="0.35">
      <c r="A2319">
        <v>2011</v>
      </c>
      <c r="B2319">
        <v>5</v>
      </c>
      <c r="C2319">
        <v>25</v>
      </c>
      <c r="F2319" t="s">
        <v>770</v>
      </c>
      <c r="K2319" t="b">
        <v>0</v>
      </c>
      <c r="L2319">
        <v>-124.9348</v>
      </c>
      <c r="M2319">
        <v>47.527999999999999</v>
      </c>
      <c r="N2319">
        <v>0</v>
      </c>
    </row>
    <row r="2320" spans="1:14" x14ac:dyDescent="0.35">
      <c r="A2320">
        <v>2011</v>
      </c>
      <c r="B2320">
        <v>5</v>
      </c>
      <c r="C2320">
        <v>25</v>
      </c>
      <c r="F2320" t="s">
        <v>805</v>
      </c>
      <c r="K2320" t="b">
        <v>0</v>
      </c>
      <c r="L2320">
        <v>-125.0508</v>
      </c>
      <c r="M2320">
        <v>47.53933</v>
      </c>
      <c r="N2320">
        <v>0</v>
      </c>
    </row>
    <row r="2321" spans="1:14" x14ac:dyDescent="0.35">
      <c r="A2321">
        <v>2011</v>
      </c>
      <c r="B2321">
        <v>5</v>
      </c>
      <c r="C2321">
        <v>26</v>
      </c>
      <c r="F2321" t="s">
        <v>637</v>
      </c>
      <c r="K2321" t="b">
        <v>0</v>
      </c>
      <c r="L2321">
        <v>-124.735</v>
      </c>
      <c r="M2321">
        <v>47.915999999999997</v>
      </c>
      <c r="N2321">
        <v>0</v>
      </c>
    </row>
    <row r="2322" spans="1:14" x14ac:dyDescent="0.35">
      <c r="A2322">
        <v>2011</v>
      </c>
      <c r="B2322">
        <v>5</v>
      </c>
      <c r="C2322">
        <v>26</v>
      </c>
      <c r="F2322" t="s">
        <v>638</v>
      </c>
      <c r="K2322" t="b">
        <v>0</v>
      </c>
      <c r="L2322">
        <v>-124.79</v>
      </c>
      <c r="M2322">
        <v>47.911830000000002</v>
      </c>
      <c r="N2322">
        <v>0</v>
      </c>
    </row>
    <row r="2323" spans="1:14" x14ac:dyDescent="0.35">
      <c r="A2323">
        <v>2011</v>
      </c>
      <c r="B2323">
        <v>5</v>
      </c>
      <c r="C2323">
        <v>26</v>
      </c>
      <c r="F2323" t="s">
        <v>257</v>
      </c>
      <c r="K2323" t="b">
        <v>0</v>
      </c>
      <c r="L2323">
        <v>-124.87050000000001</v>
      </c>
      <c r="M2323">
        <v>47.910330000000002</v>
      </c>
      <c r="N2323">
        <v>0</v>
      </c>
    </row>
    <row r="2324" spans="1:14" x14ac:dyDescent="0.35">
      <c r="A2324">
        <v>2011</v>
      </c>
      <c r="B2324">
        <v>5</v>
      </c>
      <c r="C2324">
        <v>26</v>
      </c>
      <c r="F2324" t="s">
        <v>722</v>
      </c>
      <c r="K2324" t="b">
        <v>0</v>
      </c>
      <c r="L2324">
        <v>-124.9515</v>
      </c>
      <c r="M2324">
        <v>47.912669999999999</v>
      </c>
      <c r="N2324">
        <v>0.29747657599999999</v>
      </c>
    </row>
    <row r="2325" spans="1:14" x14ac:dyDescent="0.35">
      <c r="A2325">
        <v>2011</v>
      </c>
      <c r="B2325">
        <v>5</v>
      </c>
      <c r="C2325">
        <v>26</v>
      </c>
      <c r="F2325" t="s">
        <v>723</v>
      </c>
      <c r="K2325" t="b">
        <v>0</v>
      </c>
      <c r="L2325">
        <v>-125.0742</v>
      </c>
      <c r="M2325">
        <v>47.912999999999997</v>
      </c>
      <c r="N2325">
        <v>0</v>
      </c>
    </row>
    <row r="2326" spans="1:14" x14ac:dyDescent="0.35">
      <c r="A2326">
        <v>2011</v>
      </c>
      <c r="B2326">
        <v>5</v>
      </c>
      <c r="C2326">
        <v>26</v>
      </c>
      <c r="F2326" t="s">
        <v>731</v>
      </c>
      <c r="K2326" t="b">
        <v>0</v>
      </c>
      <c r="L2326">
        <v>-125.1677</v>
      </c>
      <c r="M2326">
        <v>47.900669999999998</v>
      </c>
      <c r="N2326">
        <v>0</v>
      </c>
    </row>
    <row r="2327" spans="1:14" x14ac:dyDescent="0.35">
      <c r="A2327">
        <v>2011</v>
      </c>
      <c r="B2327">
        <v>5</v>
      </c>
      <c r="C2327">
        <v>26</v>
      </c>
      <c r="F2327" t="s">
        <v>732</v>
      </c>
      <c r="K2327" t="b">
        <v>0</v>
      </c>
      <c r="L2327">
        <v>-125.3047</v>
      </c>
      <c r="M2327">
        <v>47.912999999999997</v>
      </c>
      <c r="N2327">
        <v>0.988908554</v>
      </c>
    </row>
    <row r="2328" spans="1:14" x14ac:dyDescent="0.35">
      <c r="A2328">
        <v>2011</v>
      </c>
      <c r="B2328">
        <v>5</v>
      </c>
      <c r="C2328">
        <v>27</v>
      </c>
      <c r="F2328" t="s">
        <v>875</v>
      </c>
      <c r="K2328" t="b">
        <v>0</v>
      </c>
      <c r="L2328">
        <v>-124.7908</v>
      </c>
      <c r="M2328">
        <v>48.226669999999999</v>
      </c>
      <c r="N2328">
        <v>0.23932810400000001</v>
      </c>
    </row>
    <row r="2329" spans="1:14" x14ac:dyDescent="0.35">
      <c r="A2329">
        <v>2011</v>
      </c>
      <c r="B2329">
        <v>5</v>
      </c>
      <c r="C2329">
        <v>27</v>
      </c>
      <c r="F2329" t="s">
        <v>876</v>
      </c>
      <c r="K2329" t="b">
        <v>0</v>
      </c>
      <c r="L2329">
        <v>-124.8732</v>
      </c>
      <c r="M2329">
        <v>48.225499999999997</v>
      </c>
      <c r="N2329">
        <v>0</v>
      </c>
    </row>
    <row r="2330" spans="1:14" x14ac:dyDescent="0.35">
      <c r="A2330">
        <v>2011</v>
      </c>
      <c r="B2330">
        <v>5</v>
      </c>
      <c r="C2330">
        <v>27</v>
      </c>
      <c r="F2330" t="s">
        <v>877</v>
      </c>
      <c r="K2330" t="b">
        <v>0</v>
      </c>
      <c r="L2330">
        <v>-124.92270000000001</v>
      </c>
      <c r="M2330">
        <v>48.225499999999997</v>
      </c>
      <c r="N2330">
        <v>0</v>
      </c>
    </row>
    <row r="2331" spans="1:14" x14ac:dyDescent="0.35">
      <c r="A2331">
        <v>2011</v>
      </c>
      <c r="B2331">
        <v>5</v>
      </c>
      <c r="C2331">
        <v>27</v>
      </c>
      <c r="F2331" t="s">
        <v>878</v>
      </c>
      <c r="K2331" t="b">
        <v>0</v>
      </c>
      <c r="L2331">
        <v>-124.9915</v>
      </c>
      <c r="M2331">
        <v>48.224170000000001</v>
      </c>
      <c r="N2331">
        <v>0</v>
      </c>
    </row>
    <row r="2332" spans="1:14" x14ac:dyDescent="0.35">
      <c r="A2332">
        <v>2011</v>
      </c>
      <c r="B2332">
        <v>5</v>
      </c>
      <c r="C2332">
        <v>27</v>
      </c>
      <c r="F2332" t="s">
        <v>879</v>
      </c>
      <c r="K2332" t="b">
        <v>0</v>
      </c>
      <c r="L2332">
        <v>-125.12220000000001</v>
      </c>
      <c r="M2332">
        <v>48.221170000000001</v>
      </c>
      <c r="N2332">
        <v>0</v>
      </c>
    </row>
    <row r="2333" spans="1:14" x14ac:dyDescent="0.35">
      <c r="A2333">
        <v>2011</v>
      </c>
      <c r="B2333">
        <v>5</v>
      </c>
      <c r="C2333">
        <v>27</v>
      </c>
      <c r="F2333" t="s">
        <v>880</v>
      </c>
      <c r="K2333" t="b">
        <v>0</v>
      </c>
      <c r="L2333">
        <v>-125.24250000000001</v>
      </c>
      <c r="M2333">
        <v>48.222169999999998</v>
      </c>
      <c r="N2333">
        <v>0</v>
      </c>
    </row>
    <row r="2334" spans="1:14" x14ac:dyDescent="0.35">
      <c r="A2334">
        <v>2011</v>
      </c>
      <c r="B2334">
        <v>5</v>
      </c>
      <c r="C2334">
        <v>27</v>
      </c>
      <c r="F2334" t="s">
        <v>881</v>
      </c>
      <c r="K2334" t="b">
        <v>0</v>
      </c>
      <c r="L2334">
        <v>-125.4153</v>
      </c>
      <c r="M2334">
        <v>48.232999999999997</v>
      </c>
      <c r="N2334">
        <v>0</v>
      </c>
    </row>
    <row r="2335" spans="1:14" x14ac:dyDescent="0.35">
      <c r="A2335">
        <v>2011</v>
      </c>
      <c r="B2335">
        <v>6</v>
      </c>
      <c r="C2335">
        <v>20</v>
      </c>
      <c r="F2335" t="s">
        <v>875</v>
      </c>
      <c r="K2335" t="b">
        <v>0</v>
      </c>
      <c r="L2335">
        <v>-124.79179999999999</v>
      </c>
      <c r="M2335">
        <v>48.2395</v>
      </c>
      <c r="N2335">
        <v>0</v>
      </c>
    </row>
    <row r="2336" spans="1:14" x14ac:dyDescent="0.35">
      <c r="A2336">
        <v>2011</v>
      </c>
      <c r="B2336">
        <v>6</v>
      </c>
      <c r="C2336">
        <v>20</v>
      </c>
      <c r="F2336" t="s">
        <v>876</v>
      </c>
      <c r="K2336" t="b">
        <v>0</v>
      </c>
      <c r="L2336">
        <v>-124.866</v>
      </c>
      <c r="M2336">
        <v>48.247999999999998</v>
      </c>
      <c r="N2336">
        <v>0</v>
      </c>
    </row>
    <row r="2337" spans="1:14" x14ac:dyDescent="0.35">
      <c r="A2337">
        <v>2011</v>
      </c>
      <c r="B2337">
        <v>6</v>
      </c>
      <c r="C2337">
        <v>20</v>
      </c>
      <c r="F2337" t="s">
        <v>877</v>
      </c>
      <c r="K2337" t="b">
        <v>0</v>
      </c>
      <c r="L2337">
        <v>-124.92570000000001</v>
      </c>
      <c r="M2337">
        <v>48.205170000000003</v>
      </c>
      <c r="N2337">
        <v>0</v>
      </c>
    </row>
    <row r="2338" spans="1:14" x14ac:dyDescent="0.35">
      <c r="A2338">
        <v>2011</v>
      </c>
      <c r="B2338">
        <v>6</v>
      </c>
      <c r="C2338">
        <v>20</v>
      </c>
      <c r="F2338" t="s">
        <v>878</v>
      </c>
      <c r="K2338" t="b">
        <v>0</v>
      </c>
      <c r="L2338">
        <v>-124.9935</v>
      </c>
      <c r="M2338">
        <v>48.210999999999999</v>
      </c>
      <c r="N2338">
        <v>0</v>
      </c>
    </row>
    <row r="2339" spans="1:14" x14ac:dyDescent="0.35">
      <c r="A2339">
        <v>2011</v>
      </c>
      <c r="B2339">
        <v>6</v>
      </c>
      <c r="C2339">
        <v>20</v>
      </c>
      <c r="F2339" t="s">
        <v>879</v>
      </c>
      <c r="K2339" t="b">
        <v>0</v>
      </c>
      <c r="L2339">
        <v>-125.126</v>
      </c>
      <c r="M2339">
        <v>48.21067</v>
      </c>
      <c r="N2339">
        <v>0</v>
      </c>
    </row>
    <row r="2340" spans="1:14" x14ac:dyDescent="0.35">
      <c r="A2340">
        <v>2011</v>
      </c>
      <c r="B2340">
        <v>6</v>
      </c>
      <c r="C2340">
        <v>20</v>
      </c>
      <c r="F2340" t="s">
        <v>880</v>
      </c>
      <c r="K2340" t="b">
        <v>0</v>
      </c>
      <c r="L2340">
        <v>-125.25830000000001</v>
      </c>
      <c r="M2340">
        <v>48.2485</v>
      </c>
      <c r="N2340">
        <v>0</v>
      </c>
    </row>
    <row r="2341" spans="1:14" x14ac:dyDescent="0.35">
      <c r="A2341">
        <v>2011</v>
      </c>
      <c r="B2341">
        <v>6</v>
      </c>
      <c r="C2341">
        <v>20</v>
      </c>
      <c r="F2341" t="s">
        <v>881</v>
      </c>
      <c r="K2341" t="b">
        <v>0</v>
      </c>
      <c r="L2341">
        <v>-125.4153</v>
      </c>
      <c r="M2341">
        <v>48.248170000000002</v>
      </c>
      <c r="N2341">
        <v>0</v>
      </c>
    </row>
    <row r="2342" spans="1:14" x14ac:dyDescent="0.35">
      <c r="A2342">
        <v>2011</v>
      </c>
      <c r="B2342">
        <v>6</v>
      </c>
      <c r="C2342">
        <v>21</v>
      </c>
      <c r="F2342" t="s">
        <v>637</v>
      </c>
      <c r="K2342" t="b">
        <v>0</v>
      </c>
      <c r="L2342">
        <v>-124.7235</v>
      </c>
      <c r="M2342">
        <v>47.893999999999998</v>
      </c>
      <c r="N2342">
        <v>0</v>
      </c>
    </row>
    <row r="2343" spans="1:14" x14ac:dyDescent="0.35">
      <c r="A2343">
        <v>2011</v>
      </c>
      <c r="B2343">
        <v>6</v>
      </c>
      <c r="C2343">
        <v>21</v>
      </c>
      <c r="F2343" t="s">
        <v>638</v>
      </c>
      <c r="K2343" t="b">
        <v>0</v>
      </c>
      <c r="L2343">
        <v>-124.7942</v>
      </c>
      <c r="M2343">
        <v>47.935670000000002</v>
      </c>
      <c r="N2343">
        <v>0</v>
      </c>
    </row>
    <row r="2344" spans="1:14" x14ac:dyDescent="0.35">
      <c r="A2344">
        <v>2011</v>
      </c>
      <c r="B2344">
        <v>6</v>
      </c>
      <c r="C2344">
        <v>21</v>
      </c>
      <c r="F2344" t="s">
        <v>257</v>
      </c>
      <c r="K2344" t="b">
        <v>0</v>
      </c>
      <c r="L2344">
        <v>-124.8835</v>
      </c>
      <c r="M2344">
        <v>47.937669999999997</v>
      </c>
      <c r="N2344">
        <v>0</v>
      </c>
    </row>
    <row r="2345" spans="1:14" x14ac:dyDescent="0.35">
      <c r="A2345">
        <v>2011</v>
      </c>
      <c r="B2345">
        <v>6</v>
      </c>
      <c r="C2345">
        <v>21</v>
      </c>
      <c r="F2345" t="s">
        <v>722</v>
      </c>
      <c r="K2345" t="b">
        <v>0</v>
      </c>
      <c r="L2345">
        <v>-124.95699999999999</v>
      </c>
      <c r="M2345">
        <v>47.895000000000003</v>
      </c>
      <c r="N2345">
        <v>0</v>
      </c>
    </row>
    <row r="2346" spans="1:14" x14ac:dyDescent="0.35">
      <c r="A2346">
        <v>2011</v>
      </c>
      <c r="B2346">
        <v>6</v>
      </c>
      <c r="C2346">
        <v>21</v>
      </c>
      <c r="F2346" t="s">
        <v>723</v>
      </c>
      <c r="K2346" t="b">
        <v>0</v>
      </c>
      <c r="L2346">
        <v>-125.09529999999999</v>
      </c>
      <c r="M2346">
        <v>47.935499999999998</v>
      </c>
      <c r="N2346">
        <v>0</v>
      </c>
    </row>
    <row r="2347" spans="1:14" x14ac:dyDescent="0.35">
      <c r="A2347">
        <v>2011</v>
      </c>
      <c r="B2347">
        <v>6</v>
      </c>
      <c r="C2347">
        <v>21</v>
      </c>
      <c r="F2347" t="s">
        <v>731</v>
      </c>
      <c r="K2347" t="b">
        <v>0</v>
      </c>
      <c r="L2347">
        <v>-125.2003</v>
      </c>
      <c r="M2347">
        <v>47.933</v>
      </c>
      <c r="N2347">
        <v>0</v>
      </c>
    </row>
    <row r="2348" spans="1:14" x14ac:dyDescent="0.35">
      <c r="A2348">
        <v>2011</v>
      </c>
      <c r="B2348">
        <v>6</v>
      </c>
      <c r="C2348">
        <v>21</v>
      </c>
      <c r="F2348" t="s">
        <v>732</v>
      </c>
      <c r="K2348" t="b">
        <v>0</v>
      </c>
      <c r="L2348">
        <v>-125.3122</v>
      </c>
      <c r="M2348">
        <v>47.924999999999997</v>
      </c>
      <c r="N2348">
        <v>0</v>
      </c>
    </row>
    <row r="2349" spans="1:14" x14ac:dyDescent="0.35">
      <c r="A2349">
        <v>2011</v>
      </c>
      <c r="B2349">
        <v>6</v>
      </c>
      <c r="C2349">
        <v>22</v>
      </c>
      <c r="F2349" t="s">
        <v>639</v>
      </c>
      <c r="K2349" t="b">
        <v>0</v>
      </c>
      <c r="L2349">
        <v>-124.51649999999999</v>
      </c>
      <c r="M2349">
        <v>47.552669999999999</v>
      </c>
      <c r="N2349">
        <v>0</v>
      </c>
    </row>
    <row r="2350" spans="1:14" x14ac:dyDescent="0.35">
      <c r="A2350">
        <v>2011</v>
      </c>
      <c r="B2350">
        <v>6</v>
      </c>
      <c r="C2350">
        <v>22</v>
      </c>
      <c r="F2350" t="s">
        <v>640</v>
      </c>
      <c r="K2350" t="b">
        <v>0</v>
      </c>
      <c r="L2350">
        <v>-124.6178</v>
      </c>
      <c r="M2350">
        <v>47.549169999999997</v>
      </c>
      <c r="N2350">
        <v>0</v>
      </c>
    </row>
    <row r="2351" spans="1:14" x14ac:dyDescent="0.35">
      <c r="A2351">
        <v>2011</v>
      </c>
      <c r="B2351">
        <v>6</v>
      </c>
      <c r="C2351">
        <v>22</v>
      </c>
      <c r="F2351" t="s">
        <v>641</v>
      </c>
      <c r="K2351" t="b">
        <v>0</v>
      </c>
      <c r="L2351">
        <v>-124.7055</v>
      </c>
      <c r="M2351">
        <v>47.5595</v>
      </c>
      <c r="N2351">
        <v>0</v>
      </c>
    </row>
    <row r="2352" spans="1:14" x14ac:dyDescent="0.35">
      <c r="A2352">
        <v>2011</v>
      </c>
      <c r="B2352">
        <v>6</v>
      </c>
      <c r="C2352">
        <v>22</v>
      </c>
      <c r="F2352" t="s">
        <v>641</v>
      </c>
      <c r="K2352" t="b">
        <v>1</v>
      </c>
      <c r="L2352">
        <v>-124.7003</v>
      </c>
      <c r="M2352">
        <v>47.519329999999997</v>
      </c>
      <c r="N2352">
        <v>0</v>
      </c>
    </row>
    <row r="2353" spans="1:14" x14ac:dyDescent="0.35">
      <c r="A2353">
        <v>2011</v>
      </c>
      <c r="B2353">
        <v>6</v>
      </c>
      <c r="C2353">
        <v>22</v>
      </c>
      <c r="F2353" t="s">
        <v>769</v>
      </c>
      <c r="K2353" t="b">
        <v>0</v>
      </c>
      <c r="L2353">
        <v>-124.8168</v>
      </c>
      <c r="M2353">
        <v>47.55133</v>
      </c>
      <c r="N2353">
        <v>0.80006602500000001</v>
      </c>
    </row>
    <row r="2354" spans="1:14" x14ac:dyDescent="0.35">
      <c r="A2354">
        <v>2011</v>
      </c>
      <c r="B2354">
        <v>6</v>
      </c>
      <c r="C2354">
        <v>22</v>
      </c>
      <c r="F2354" t="s">
        <v>770</v>
      </c>
      <c r="K2354" t="b">
        <v>0</v>
      </c>
      <c r="L2354">
        <v>-124.9288</v>
      </c>
      <c r="M2354">
        <v>47.545999999999999</v>
      </c>
      <c r="N2354">
        <v>0</v>
      </c>
    </row>
    <row r="2355" spans="1:14" x14ac:dyDescent="0.35">
      <c r="A2355">
        <v>2011</v>
      </c>
      <c r="B2355">
        <v>6</v>
      </c>
      <c r="C2355">
        <v>23</v>
      </c>
      <c r="F2355" t="s">
        <v>736</v>
      </c>
      <c r="K2355" t="b">
        <v>0</v>
      </c>
      <c r="L2355">
        <v>-124.2503</v>
      </c>
      <c r="M2355">
        <v>47.019829999999999</v>
      </c>
      <c r="N2355">
        <v>0.29101921800000002</v>
      </c>
    </row>
    <row r="2356" spans="1:14" x14ac:dyDescent="0.35">
      <c r="A2356">
        <v>2011</v>
      </c>
      <c r="B2356">
        <v>6</v>
      </c>
      <c r="C2356">
        <v>23</v>
      </c>
      <c r="F2356" t="s">
        <v>252</v>
      </c>
      <c r="K2356" t="b">
        <v>0</v>
      </c>
      <c r="L2356">
        <v>-124.3242</v>
      </c>
      <c r="M2356">
        <v>47.021000000000001</v>
      </c>
      <c r="N2356">
        <v>68.432775699999993</v>
      </c>
    </row>
    <row r="2357" spans="1:14" x14ac:dyDescent="0.35">
      <c r="A2357">
        <v>2011</v>
      </c>
      <c r="B2357">
        <v>6</v>
      </c>
      <c r="C2357">
        <v>23</v>
      </c>
      <c r="F2357" t="s">
        <v>231</v>
      </c>
      <c r="K2357" t="b">
        <v>0</v>
      </c>
      <c r="L2357">
        <v>-124.42829999999999</v>
      </c>
      <c r="M2357">
        <v>47.019329999999997</v>
      </c>
      <c r="N2357">
        <v>5.341504198</v>
      </c>
    </row>
    <row r="2358" spans="1:14" x14ac:dyDescent="0.35">
      <c r="A2358">
        <v>2011</v>
      </c>
      <c r="B2358">
        <v>6</v>
      </c>
      <c r="C2358">
        <v>23</v>
      </c>
      <c r="F2358" t="s">
        <v>642</v>
      </c>
      <c r="K2358" t="b">
        <v>0</v>
      </c>
      <c r="L2358">
        <v>-124.5672</v>
      </c>
      <c r="M2358">
        <v>47.01867</v>
      </c>
      <c r="N2358">
        <v>0</v>
      </c>
    </row>
    <row r="2359" spans="1:14" x14ac:dyDescent="0.35">
      <c r="A2359">
        <v>2011</v>
      </c>
      <c r="B2359">
        <v>6</v>
      </c>
      <c r="C2359">
        <v>23</v>
      </c>
      <c r="F2359" t="s">
        <v>692</v>
      </c>
      <c r="K2359" t="b">
        <v>0</v>
      </c>
      <c r="L2359">
        <v>-124.81829999999999</v>
      </c>
      <c r="M2359">
        <v>47.011330000000001</v>
      </c>
      <c r="N2359">
        <v>0</v>
      </c>
    </row>
    <row r="2360" spans="1:14" x14ac:dyDescent="0.35">
      <c r="A2360">
        <v>2011</v>
      </c>
      <c r="B2360">
        <v>6</v>
      </c>
      <c r="C2360">
        <v>23</v>
      </c>
      <c r="F2360" t="s">
        <v>733</v>
      </c>
      <c r="K2360" t="b">
        <v>0</v>
      </c>
      <c r="L2360">
        <v>-124.941</v>
      </c>
      <c r="M2360">
        <v>47.005659999999999</v>
      </c>
      <c r="N2360">
        <v>0</v>
      </c>
    </row>
    <row r="2361" spans="1:14" x14ac:dyDescent="0.35">
      <c r="A2361">
        <v>2011</v>
      </c>
      <c r="B2361">
        <v>6</v>
      </c>
      <c r="C2361">
        <v>24</v>
      </c>
      <c r="F2361" t="s">
        <v>643</v>
      </c>
      <c r="K2361" t="b">
        <v>0</v>
      </c>
      <c r="L2361">
        <v>-124.19329999999999</v>
      </c>
      <c r="M2361">
        <v>46.681170000000002</v>
      </c>
      <c r="N2361">
        <v>54.426708869999999</v>
      </c>
    </row>
    <row r="2362" spans="1:14" x14ac:dyDescent="0.35">
      <c r="A2362">
        <v>2011</v>
      </c>
      <c r="B2362">
        <v>6</v>
      </c>
      <c r="C2362">
        <v>24</v>
      </c>
      <c r="F2362" t="s">
        <v>431</v>
      </c>
      <c r="K2362" t="b">
        <v>0</v>
      </c>
      <c r="L2362">
        <v>-124.29819999999999</v>
      </c>
      <c r="M2362">
        <v>46.684330000000003</v>
      </c>
      <c r="N2362">
        <v>24.101658749999999</v>
      </c>
    </row>
    <row r="2363" spans="1:14" x14ac:dyDescent="0.35">
      <c r="A2363">
        <v>2011</v>
      </c>
      <c r="B2363">
        <v>6</v>
      </c>
      <c r="C2363">
        <v>24</v>
      </c>
      <c r="F2363" t="s">
        <v>494</v>
      </c>
      <c r="K2363" t="b">
        <v>0</v>
      </c>
      <c r="L2363">
        <v>-124.4075</v>
      </c>
      <c r="M2363">
        <v>46.686</v>
      </c>
      <c r="N2363">
        <v>0</v>
      </c>
    </row>
    <row r="2364" spans="1:14" x14ac:dyDescent="0.35">
      <c r="A2364">
        <v>2011</v>
      </c>
      <c r="B2364">
        <v>6</v>
      </c>
      <c r="C2364">
        <v>24</v>
      </c>
      <c r="F2364" t="s">
        <v>494</v>
      </c>
      <c r="K2364" t="b">
        <v>1</v>
      </c>
      <c r="L2364">
        <v>-124.4157</v>
      </c>
      <c r="M2364">
        <v>46.683329999999998</v>
      </c>
      <c r="N2364">
        <v>12.372897350000001</v>
      </c>
    </row>
    <row r="2365" spans="1:14" x14ac:dyDescent="0.35">
      <c r="A2365">
        <v>2011</v>
      </c>
      <c r="B2365">
        <v>6</v>
      </c>
      <c r="C2365">
        <v>24</v>
      </c>
      <c r="F2365" t="s">
        <v>693</v>
      </c>
      <c r="K2365" t="b">
        <v>0</v>
      </c>
      <c r="L2365">
        <v>-124.52070000000001</v>
      </c>
      <c r="M2365">
        <v>46.686500000000002</v>
      </c>
      <c r="N2365">
        <v>0.24559641900000001</v>
      </c>
    </row>
    <row r="2366" spans="1:14" x14ac:dyDescent="0.35">
      <c r="A2366">
        <v>2011</v>
      </c>
      <c r="B2366">
        <v>6</v>
      </c>
      <c r="C2366">
        <v>24</v>
      </c>
      <c r="F2366" t="s">
        <v>737</v>
      </c>
      <c r="K2366" t="b">
        <v>0</v>
      </c>
      <c r="L2366">
        <v>-124.61969999999999</v>
      </c>
      <c r="M2366">
        <v>46.685830000000003</v>
      </c>
      <c r="N2366">
        <v>0</v>
      </c>
    </row>
    <row r="2367" spans="1:14" x14ac:dyDescent="0.35">
      <c r="A2367">
        <v>2011</v>
      </c>
      <c r="B2367">
        <v>6</v>
      </c>
      <c r="C2367">
        <v>24</v>
      </c>
      <c r="F2367" t="s">
        <v>694</v>
      </c>
      <c r="K2367" t="b">
        <v>0</v>
      </c>
      <c r="L2367">
        <v>-124.7873</v>
      </c>
      <c r="M2367">
        <v>46.671999999999997</v>
      </c>
      <c r="N2367">
        <v>0</v>
      </c>
    </row>
    <row r="2368" spans="1:14" x14ac:dyDescent="0.35">
      <c r="A2368">
        <v>2011</v>
      </c>
      <c r="B2368">
        <v>6</v>
      </c>
      <c r="C2368">
        <v>25</v>
      </c>
      <c r="F2368" t="s">
        <v>234</v>
      </c>
      <c r="K2368" t="b">
        <v>0</v>
      </c>
      <c r="L2368">
        <v>-124.07850000000001</v>
      </c>
      <c r="M2368">
        <v>46.141669999999998</v>
      </c>
      <c r="N2368">
        <v>2.7782790620000002</v>
      </c>
    </row>
    <row r="2369" spans="1:14" x14ac:dyDescent="0.35">
      <c r="A2369">
        <v>2011</v>
      </c>
      <c r="B2369">
        <v>6</v>
      </c>
      <c r="C2369">
        <v>25</v>
      </c>
      <c r="F2369" t="s">
        <v>236</v>
      </c>
      <c r="K2369" t="b">
        <v>0</v>
      </c>
      <c r="L2369">
        <v>-124.1613</v>
      </c>
      <c r="M2369">
        <v>46.14517</v>
      </c>
      <c r="N2369">
        <v>0</v>
      </c>
    </row>
    <row r="2370" spans="1:14" x14ac:dyDescent="0.35">
      <c r="A2370">
        <v>2011</v>
      </c>
      <c r="B2370">
        <v>6</v>
      </c>
      <c r="C2370">
        <v>25</v>
      </c>
      <c r="F2370" t="s">
        <v>644</v>
      </c>
      <c r="K2370" t="b">
        <v>0</v>
      </c>
      <c r="L2370">
        <v>-124.221</v>
      </c>
      <c r="M2370">
        <v>46.181330000000003</v>
      </c>
      <c r="N2370">
        <v>3.547514879</v>
      </c>
    </row>
    <row r="2371" spans="1:14" x14ac:dyDescent="0.35">
      <c r="A2371">
        <v>2011</v>
      </c>
      <c r="B2371">
        <v>6</v>
      </c>
      <c r="C2371">
        <v>25</v>
      </c>
      <c r="F2371" t="s">
        <v>690</v>
      </c>
      <c r="K2371" t="b">
        <v>0</v>
      </c>
      <c r="L2371">
        <v>-124.3382</v>
      </c>
      <c r="M2371">
        <v>46.185830000000003</v>
      </c>
      <c r="N2371">
        <v>0.49276768399999998</v>
      </c>
    </row>
    <row r="2372" spans="1:14" x14ac:dyDescent="0.35">
      <c r="A2372">
        <v>2011</v>
      </c>
      <c r="B2372">
        <v>6</v>
      </c>
      <c r="C2372">
        <v>25</v>
      </c>
      <c r="F2372" t="s">
        <v>695</v>
      </c>
      <c r="K2372" t="b">
        <v>0</v>
      </c>
      <c r="L2372">
        <v>-124.4555</v>
      </c>
      <c r="M2372">
        <v>46.186160000000001</v>
      </c>
      <c r="N2372">
        <v>0</v>
      </c>
    </row>
    <row r="2373" spans="1:14" x14ac:dyDescent="0.35">
      <c r="A2373">
        <v>2011</v>
      </c>
      <c r="B2373">
        <v>6</v>
      </c>
      <c r="C2373">
        <v>25</v>
      </c>
      <c r="F2373" t="s">
        <v>696</v>
      </c>
      <c r="K2373" t="b">
        <v>0</v>
      </c>
      <c r="L2373">
        <v>-124.5608</v>
      </c>
      <c r="M2373">
        <v>46.184669999999997</v>
      </c>
      <c r="N2373">
        <v>0.226304008</v>
      </c>
    </row>
    <row r="2374" spans="1:14" x14ac:dyDescent="0.35">
      <c r="A2374">
        <v>2011</v>
      </c>
      <c r="B2374">
        <v>6</v>
      </c>
      <c r="C2374">
        <v>25</v>
      </c>
      <c r="F2374" t="s">
        <v>725</v>
      </c>
      <c r="K2374" t="b">
        <v>0</v>
      </c>
      <c r="L2374">
        <v>-124.6705</v>
      </c>
      <c r="M2374">
        <v>46.169330000000002</v>
      </c>
      <c r="N2374">
        <v>0</v>
      </c>
    </row>
    <row r="2375" spans="1:14" x14ac:dyDescent="0.35">
      <c r="A2375">
        <v>2011</v>
      </c>
      <c r="B2375">
        <v>6</v>
      </c>
      <c r="C2375">
        <v>26</v>
      </c>
      <c r="F2375" t="s">
        <v>645</v>
      </c>
      <c r="K2375" t="b">
        <v>0</v>
      </c>
      <c r="L2375">
        <v>-124.00700000000001</v>
      </c>
      <c r="M2375">
        <v>45.518999999999998</v>
      </c>
      <c r="N2375">
        <v>0.27405658900000002</v>
      </c>
    </row>
    <row r="2376" spans="1:14" x14ac:dyDescent="0.35">
      <c r="A2376">
        <v>2011</v>
      </c>
      <c r="B2376">
        <v>6</v>
      </c>
      <c r="C2376">
        <v>26</v>
      </c>
      <c r="F2376" t="s">
        <v>646</v>
      </c>
      <c r="K2376" t="b">
        <v>0</v>
      </c>
      <c r="L2376">
        <v>-124.05249999999999</v>
      </c>
      <c r="M2376">
        <v>45.507170000000002</v>
      </c>
      <c r="N2376">
        <v>0</v>
      </c>
    </row>
    <row r="2377" spans="1:14" x14ac:dyDescent="0.35">
      <c r="A2377">
        <v>2011</v>
      </c>
      <c r="B2377">
        <v>6</v>
      </c>
      <c r="C2377">
        <v>26</v>
      </c>
      <c r="F2377" t="s">
        <v>647</v>
      </c>
      <c r="K2377" t="b">
        <v>0</v>
      </c>
      <c r="L2377">
        <v>-124.09650000000001</v>
      </c>
      <c r="M2377">
        <v>45.498660000000001</v>
      </c>
      <c r="N2377">
        <v>1.2062194770000001</v>
      </c>
    </row>
    <row r="2378" spans="1:14" x14ac:dyDescent="0.35">
      <c r="A2378">
        <v>2011</v>
      </c>
      <c r="B2378">
        <v>6</v>
      </c>
      <c r="C2378">
        <v>26</v>
      </c>
      <c r="F2378" t="s">
        <v>718</v>
      </c>
      <c r="K2378" t="b">
        <v>0</v>
      </c>
      <c r="L2378">
        <v>-124.20699999999999</v>
      </c>
      <c r="M2378">
        <v>45.502330000000001</v>
      </c>
      <c r="N2378">
        <v>0</v>
      </c>
    </row>
    <row r="2379" spans="1:14" x14ac:dyDescent="0.35">
      <c r="A2379">
        <v>2011</v>
      </c>
      <c r="B2379">
        <v>6</v>
      </c>
      <c r="C2379">
        <v>26</v>
      </c>
      <c r="F2379" t="s">
        <v>719</v>
      </c>
      <c r="K2379" t="b">
        <v>0</v>
      </c>
      <c r="L2379">
        <v>-124.3267</v>
      </c>
      <c r="M2379">
        <v>45.502330000000001</v>
      </c>
      <c r="N2379">
        <v>0</v>
      </c>
    </row>
    <row r="2380" spans="1:14" x14ac:dyDescent="0.35">
      <c r="A2380">
        <v>2011</v>
      </c>
      <c r="B2380">
        <v>6</v>
      </c>
      <c r="C2380">
        <v>26</v>
      </c>
      <c r="F2380" t="s">
        <v>720</v>
      </c>
      <c r="K2380" t="b">
        <v>0</v>
      </c>
      <c r="L2380">
        <v>-124.4472</v>
      </c>
      <c r="M2380">
        <v>45.500329999999998</v>
      </c>
      <c r="N2380">
        <v>0</v>
      </c>
    </row>
    <row r="2381" spans="1:14" x14ac:dyDescent="0.35">
      <c r="A2381">
        <v>2011</v>
      </c>
      <c r="B2381">
        <v>6</v>
      </c>
      <c r="C2381">
        <v>26</v>
      </c>
      <c r="F2381" t="s">
        <v>739</v>
      </c>
      <c r="K2381" t="b">
        <v>0</v>
      </c>
      <c r="L2381">
        <v>-124.5643</v>
      </c>
      <c r="M2381">
        <v>45.4895</v>
      </c>
      <c r="N2381">
        <v>0</v>
      </c>
    </row>
    <row r="2382" spans="1:14" x14ac:dyDescent="0.35">
      <c r="A2382">
        <v>2011</v>
      </c>
      <c r="B2382">
        <v>6</v>
      </c>
      <c r="C2382">
        <v>27</v>
      </c>
      <c r="F2382" t="s">
        <v>238</v>
      </c>
      <c r="K2382" t="b">
        <v>0</v>
      </c>
      <c r="L2382">
        <v>-124.12730000000001</v>
      </c>
      <c r="M2382">
        <v>44.64817</v>
      </c>
      <c r="N2382">
        <v>0</v>
      </c>
    </row>
    <row r="2383" spans="1:14" x14ac:dyDescent="0.35">
      <c r="A2383">
        <v>2011</v>
      </c>
      <c r="B2383">
        <v>6</v>
      </c>
      <c r="C2383">
        <v>27</v>
      </c>
      <c r="F2383" t="s">
        <v>30</v>
      </c>
      <c r="K2383" t="b">
        <v>0</v>
      </c>
      <c r="L2383">
        <v>-124.1643</v>
      </c>
      <c r="M2383">
        <v>44.685670000000002</v>
      </c>
      <c r="N2383">
        <v>0</v>
      </c>
    </row>
    <row r="2384" spans="1:14" x14ac:dyDescent="0.35">
      <c r="A2384">
        <v>2011</v>
      </c>
      <c r="B2384">
        <v>6</v>
      </c>
      <c r="C2384">
        <v>27</v>
      </c>
      <c r="F2384" t="s">
        <v>648</v>
      </c>
      <c r="K2384" t="b">
        <v>0</v>
      </c>
      <c r="L2384">
        <v>-124.29300000000001</v>
      </c>
      <c r="M2384">
        <v>44.686329999999998</v>
      </c>
      <c r="N2384">
        <v>11.271852750000001</v>
      </c>
    </row>
    <row r="2385" spans="1:14" x14ac:dyDescent="0.35">
      <c r="A2385">
        <v>2011</v>
      </c>
      <c r="B2385">
        <v>6</v>
      </c>
      <c r="C2385">
        <v>27</v>
      </c>
      <c r="F2385" t="s">
        <v>714</v>
      </c>
      <c r="K2385" t="b">
        <v>0</v>
      </c>
      <c r="L2385">
        <v>-124.41379999999999</v>
      </c>
      <c r="M2385">
        <v>44.684330000000003</v>
      </c>
      <c r="N2385">
        <v>5.5480704379999999</v>
      </c>
    </row>
    <row r="2386" spans="1:14" x14ac:dyDescent="0.35">
      <c r="A2386">
        <v>2011</v>
      </c>
      <c r="B2386">
        <v>6</v>
      </c>
      <c r="C2386">
        <v>27</v>
      </c>
      <c r="F2386" t="s">
        <v>715</v>
      </c>
      <c r="K2386" t="b">
        <v>0</v>
      </c>
      <c r="L2386">
        <v>-124.5338</v>
      </c>
      <c r="M2386">
        <v>44.647829999999999</v>
      </c>
      <c r="N2386">
        <v>0</v>
      </c>
    </row>
    <row r="2387" spans="1:14" x14ac:dyDescent="0.35">
      <c r="A2387">
        <v>2011</v>
      </c>
      <c r="B2387">
        <v>6</v>
      </c>
      <c r="C2387">
        <v>27</v>
      </c>
      <c r="F2387" t="s">
        <v>716</v>
      </c>
      <c r="K2387" t="b">
        <v>0</v>
      </c>
      <c r="L2387">
        <v>-124.63379999999999</v>
      </c>
      <c r="M2387">
        <v>44.660330000000002</v>
      </c>
      <c r="N2387">
        <v>0</v>
      </c>
    </row>
    <row r="2388" spans="1:14" x14ac:dyDescent="0.35">
      <c r="A2388">
        <v>2011</v>
      </c>
      <c r="B2388">
        <v>6</v>
      </c>
      <c r="C2388">
        <v>27</v>
      </c>
      <c r="F2388" t="s">
        <v>874</v>
      </c>
      <c r="K2388" t="b">
        <v>0</v>
      </c>
      <c r="L2388">
        <v>-124.7543</v>
      </c>
      <c r="M2388">
        <v>44.654499999999999</v>
      </c>
      <c r="N2388">
        <v>0</v>
      </c>
    </row>
    <row r="2389" spans="1:14" x14ac:dyDescent="0.35">
      <c r="A2389">
        <v>2011</v>
      </c>
      <c r="B2389">
        <v>7</v>
      </c>
      <c r="C2389">
        <v>27</v>
      </c>
      <c r="F2389" t="s">
        <v>431</v>
      </c>
      <c r="K2389" t="b">
        <v>0</v>
      </c>
      <c r="L2389">
        <v>-124.29900000000001</v>
      </c>
      <c r="M2389">
        <v>46.681330000000003</v>
      </c>
      <c r="N2389">
        <v>165.00416770000001</v>
      </c>
    </row>
    <row r="2390" spans="1:14" x14ac:dyDescent="0.35">
      <c r="A2390">
        <v>2011</v>
      </c>
      <c r="B2390">
        <v>7</v>
      </c>
      <c r="C2390">
        <v>27</v>
      </c>
      <c r="F2390" t="s">
        <v>431</v>
      </c>
      <c r="K2390" t="b">
        <v>0</v>
      </c>
      <c r="L2390">
        <v>-124.29600000000001</v>
      </c>
      <c r="M2390">
        <v>46.678669999999997</v>
      </c>
      <c r="N2390">
        <v>33.878720250000001</v>
      </c>
    </row>
    <row r="2391" spans="1:14" x14ac:dyDescent="0.35">
      <c r="A2391">
        <v>2011</v>
      </c>
      <c r="B2391">
        <v>7</v>
      </c>
      <c r="C2391">
        <v>27</v>
      </c>
      <c r="F2391" t="s">
        <v>431</v>
      </c>
      <c r="K2391" t="b">
        <v>0</v>
      </c>
      <c r="L2391">
        <v>-124.2967</v>
      </c>
      <c r="M2391">
        <v>46.683</v>
      </c>
      <c r="N2391">
        <v>3.4546074770000001</v>
      </c>
    </row>
    <row r="2392" spans="1:14" x14ac:dyDescent="0.35">
      <c r="A2392">
        <v>2011</v>
      </c>
      <c r="B2392">
        <v>7</v>
      </c>
      <c r="C2392">
        <v>27</v>
      </c>
      <c r="F2392" t="s">
        <v>431</v>
      </c>
      <c r="K2392" t="b">
        <v>0</v>
      </c>
      <c r="L2392">
        <v>-124.2953</v>
      </c>
      <c r="M2392">
        <v>46.680999999999997</v>
      </c>
      <c r="N2392">
        <v>16.249641889999999</v>
      </c>
    </row>
    <row r="2393" spans="1:14" x14ac:dyDescent="0.35">
      <c r="A2393">
        <v>2011</v>
      </c>
      <c r="B2393">
        <v>7</v>
      </c>
      <c r="C2393">
        <v>27</v>
      </c>
      <c r="F2393" t="s">
        <v>494</v>
      </c>
      <c r="K2393" t="b">
        <v>0</v>
      </c>
      <c r="L2393">
        <v>-124.4012</v>
      </c>
      <c r="M2393">
        <v>46.669170000000001</v>
      </c>
      <c r="N2393">
        <v>0.55377192500000005</v>
      </c>
    </row>
    <row r="2394" spans="1:14" x14ac:dyDescent="0.35">
      <c r="A2394">
        <v>2011</v>
      </c>
      <c r="B2394">
        <v>7</v>
      </c>
      <c r="C2394">
        <v>27</v>
      </c>
      <c r="F2394" t="s">
        <v>494</v>
      </c>
      <c r="K2394" t="b">
        <v>0</v>
      </c>
      <c r="L2394">
        <v>-124.4058</v>
      </c>
      <c r="M2394">
        <v>46.673670000000001</v>
      </c>
      <c r="N2394">
        <v>2.193077197</v>
      </c>
    </row>
    <row r="2395" spans="1:14" x14ac:dyDescent="0.35">
      <c r="A2395">
        <v>2011</v>
      </c>
      <c r="B2395">
        <v>7</v>
      </c>
      <c r="C2395">
        <v>27</v>
      </c>
      <c r="F2395" t="s">
        <v>494</v>
      </c>
      <c r="K2395" t="b">
        <v>0</v>
      </c>
      <c r="L2395">
        <v>-124.40649999999999</v>
      </c>
      <c r="M2395">
        <v>46.677999999999997</v>
      </c>
      <c r="N2395">
        <v>2.772301729</v>
      </c>
    </row>
    <row r="2396" spans="1:14" x14ac:dyDescent="0.35">
      <c r="A2396">
        <v>2011</v>
      </c>
      <c r="B2396">
        <v>7</v>
      </c>
      <c r="C2396">
        <v>27</v>
      </c>
      <c r="F2396" t="s">
        <v>494</v>
      </c>
      <c r="K2396" t="b">
        <v>0</v>
      </c>
      <c r="L2396">
        <v>-124.407</v>
      </c>
      <c r="M2396">
        <v>46.676499999999997</v>
      </c>
      <c r="N2396">
        <v>1.8978401499999999</v>
      </c>
    </row>
    <row r="2397" spans="1:14" x14ac:dyDescent="0.35">
      <c r="A2397">
        <v>2011</v>
      </c>
      <c r="B2397">
        <v>7</v>
      </c>
      <c r="C2397">
        <v>28</v>
      </c>
      <c r="F2397" t="s">
        <v>494</v>
      </c>
      <c r="K2397" t="b">
        <v>0</v>
      </c>
      <c r="L2397">
        <v>-124.4027</v>
      </c>
      <c r="M2397">
        <v>46.668170000000003</v>
      </c>
      <c r="N2397">
        <v>0.496460872</v>
      </c>
    </row>
    <row r="2398" spans="1:14" x14ac:dyDescent="0.35">
      <c r="A2398">
        <v>2011</v>
      </c>
      <c r="B2398">
        <v>7</v>
      </c>
      <c r="C2398">
        <v>28</v>
      </c>
      <c r="F2398" t="s">
        <v>494</v>
      </c>
      <c r="K2398" t="b">
        <v>0</v>
      </c>
      <c r="L2398">
        <v>-124.40730000000001</v>
      </c>
      <c r="M2398">
        <v>46.673499999999997</v>
      </c>
      <c r="N2398">
        <v>0</v>
      </c>
    </row>
    <row r="2399" spans="1:14" x14ac:dyDescent="0.35">
      <c r="A2399">
        <v>2011</v>
      </c>
      <c r="B2399">
        <v>7</v>
      </c>
      <c r="C2399">
        <v>28</v>
      </c>
      <c r="F2399" t="s">
        <v>494</v>
      </c>
      <c r="K2399" t="b">
        <v>0</v>
      </c>
      <c r="L2399">
        <v>-124.40470000000001</v>
      </c>
      <c r="M2399">
        <v>46.677669999999999</v>
      </c>
      <c r="N2399">
        <v>0.58053972300000001</v>
      </c>
    </row>
    <row r="2400" spans="1:14" x14ac:dyDescent="0.35">
      <c r="A2400">
        <v>2011</v>
      </c>
      <c r="B2400">
        <v>7</v>
      </c>
      <c r="C2400">
        <v>28</v>
      </c>
      <c r="F2400" t="s">
        <v>494</v>
      </c>
      <c r="K2400" t="b">
        <v>0</v>
      </c>
      <c r="L2400">
        <v>-124.4037</v>
      </c>
      <c r="M2400">
        <v>46.675829999999998</v>
      </c>
      <c r="N2400">
        <v>2.5679773859999999</v>
      </c>
    </row>
    <row r="2401" spans="1:14" x14ac:dyDescent="0.35">
      <c r="A2401">
        <v>2011</v>
      </c>
      <c r="B2401">
        <v>7</v>
      </c>
      <c r="C2401">
        <v>28</v>
      </c>
      <c r="F2401" t="s">
        <v>494</v>
      </c>
      <c r="K2401" t="b">
        <v>0</v>
      </c>
      <c r="L2401">
        <v>-124.40219999999999</v>
      </c>
      <c r="M2401">
        <v>46.677</v>
      </c>
      <c r="N2401">
        <v>0.76944769300000004</v>
      </c>
    </row>
    <row r="2402" spans="1:14" x14ac:dyDescent="0.35">
      <c r="A2402">
        <v>2011</v>
      </c>
      <c r="B2402">
        <v>7</v>
      </c>
      <c r="C2402">
        <v>28</v>
      </c>
      <c r="F2402" t="s">
        <v>494</v>
      </c>
      <c r="K2402" t="b">
        <v>0</v>
      </c>
      <c r="L2402">
        <v>-124.40049999999999</v>
      </c>
      <c r="M2402">
        <v>46.677999999999997</v>
      </c>
      <c r="N2402">
        <v>0.47844015600000001</v>
      </c>
    </row>
    <row r="2403" spans="1:14" x14ac:dyDescent="0.35">
      <c r="A2403">
        <v>2011</v>
      </c>
      <c r="B2403">
        <v>7</v>
      </c>
      <c r="C2403">
        <v>28</v>
      </c>
      <c r="F2403" t="s">
        <v>494</v>
      </c>
      <c r="K2403" t="b">
        <v>0</v>
      </c>
      <c r="L2403">
        <v>-124.3993</v>
      </c>
      <c r="M2403">
        <v>46.669499999999999</v>
      </c>
      <c r="N2403">
        <v>0.47467873199999999</v>
      </c>
    </row>
    <row r="2404" spans="1:14" x14ac:dyDescent="0.35">
      <c r="A2404">
        <v>2011</v>
      </c>
      <c r="B2404">
        <v>7</v>
      </c>
      <c r="C2404">
        <v>28</v>
      </c>
      <c r="F2404" t="s">
        <v>494</v>
      </c>
      <c r="K2404" t="b">
        <v>0</v>
      </c>
      <c r="L2404">
        <v>-124.4</v>
      </c>
      <c r="M2404">
        <v>46.671999999999997</v>
      </c>
      <c r="N2404">
        <v>0.484404216</v>
      </c>
    </row>
    <row r="2405" spans="1:14" x14ac:dyDescent="0.35">
      <c r="A2405">
        <v>2011</v>
      </c>
      <c r="B2405">
        <v>7</v>
      </c>
      <c r="C2405">
        <v>28</v>
      </c>
      <c r="F2405" t="s">
        <v>494</v>
      </c>
      <c r="K2405" t="b">
        <v>0</v>
      </c>
      <c r="L2405">
        <v>-124.3937</v>
      </c>
      <c r="M2405">
        <v>46.627670000000002</v>
      </c>
      <c r="N2405">
        <v>0.90609749299999998</v>
      </c>
    </row>
    <row r="2406" spans="1:14" x14ac:dyDescent="0.35">
      <c r="A2406">
        <v>2011</v>
      </c>
      <c r="B2406">
        <v>7</v>
      </c>
      <c r="C2406">
        <v>28</v>
      </c>
      <c r="F2406" t="s">
        <v>494</v>
      </c>
      <c r="K2406" t="b">
        <v>0</v>
      </c>
      <c r="L2406">
        <v>-124.3922</v>
      </c>
      <c r="M2406">
        <v>46.62133</v>
      </c>
      <c r="N2406">
        <v>2.3731949129999999</v>
      </c>
    </row>
    <row r="2407" spans="1:14" x14ac:dyDescent="0.35">
      <c r="A2407">
        <v>2011</v>
      </c>
      <c r="B2407">
        <v>9</v>
      </c>
      <c r="C2407">
        <v>19</v>
      </c>
      <c r="F2407" t="s">
        <v>637</v>
      </c>
      <c r="K2407" t="b">
        <v>0</v>
      </c>
      <c r="L2407">
        <v>-124.74469999999999</v>
      </c>
      <c r="M2407">
        <v>47.90117</v>
      </c>
      <c r="N2407">
        <v>0</v>
      </c>
    </row>
    <row r="2408" spans="1:14" x14ac:dyDescent="0.35">
      <c r="A2408">
        <v>2011</v>
      </c>
      <c r="B2408">
        <v>9</v>
      </c>
      <c r="C2408">
        <v>19</v>
      </c>
      <c r="F2408" t="s">
        <v>638</v>
      </c>
      <c r="K2408" t="b">
        <v>0</v>
      </c>
      <c r="L2408">
        <v>-124.78019999999999</v>
      </c>
      <c r="M2408">
        <v>47.905000000000001</v>
      </c>
      <c r="N2408">
        <v>0</v>
      </c>
    </row>
    <row r="2409" spans="1:14" x14ac:dyDescent="0.35">
      <c r="A2409">
        <v>2011</v>
      </c>
      <c r="B2409">
        <v>9</v>
      </c>
      <c r="C2409">
        <v>19</v>
      </c>
      <c r="F2409" t="s">
        <v>257</v>
      </c>
      <c r="K2409" t="b">
        <v>0</v>
      </c>
      <c r="L2409">
        <v>-124.85550000000001</v>
      </c>
      <c r="M2409">
        <v>47.923670000000001</v>
      </c>
      <c r="N2409">
        <v>0</v>
      </c>
    </row>
    <row r="2410" spans="1:14" x14ac:dyDescent="0.35">
      <c r="A2410">
        <v>2011</v>
      </c>
      <c r="B2410">
        <v>9</v>
      </c>
      <c r="C2410">
        <v>19</v>
      </c>
      <c r="F2410" t="s">
        <v>722</v>
      </c>
      <c r="K2410" t="b">
        <v>0</v>
      </c>
      <c r="L2410">
        <v>-124.9683</v>
      </c>
      <c r="M2410">
        <v>47.93</v>
      </c>
      <c r="N2410">
        <v>0</v>
      </c>
    </row>
    <row r="2411" spans="1:14" x14ac:dyDescent="0.35">
      <c r="A2411">
        <v>2011</v>
      </c>
      <c r="B2411">
        <v>9</v>
      </c>
      <c r="C2411">
        <v>19</v>
      </c>
      <c r="F2411" t="s">
        <v>723</v>
      </c>
      <c r="K2411" t="b">
        <v>0</v>
      </c>
      <c r="L2411">
        <v>-125.0932</v>
      </c>
      <c r="M2411">
        <v>47.930500000000002</v>
      </c>
      <c r="N2411">
        <v>0</v>
      </c>
    </row>
    <row r="2412" spans="1:14" x14ac:dyDescent="0.35">
      <c r="A2412">
        <v>2011</v>
      </c>
      <c r="B2412">
        <v>9</v>
      </c>
      <c r="C2412">
        <v>19</v>
      </c>
      <c r="F2412" t="s">
        <v>731</v>
      </c>
      <c r="K2412" t="b">
        <v>0</v>
      </c>
      <c r="L2412">
        <v>-125.2013</v>
      </c>
      <c r="M2412">
        <v>47.9255</v>
      </c>
      <c r="N2412">
        <v>0</v>
      </c>
    </row>
    <row r="2413" spans="1:14" x14ac:dyDescent="0.35">
      <c r="A2413">
        <v>2011</v>
      </c>
      <c r="B2413">
        <v>9</v>
      </c>
      <c r="C2413">
        <v>20</v>
      </c>
      <c r="F2413" t="s">
        <v>639</v>
      </c>
      <c r="K2413" t="b">
        <v>0</v>
      </c>
      <c r="L2413">
        <v>-124.5017</v>
      </c>
      <c r="M2413">
        <v>47.515999999999998</v>
      </c>
      <c r="N2413">
        <v>0</v>
      </c>
    </row>
    <row r="2414" spans="1:14" x14ac:dyDescent="0.35">
      <c r="A2414">
        <v>2011</v>
      </c>
      <c r="B2414">
        <v>9</v>
      </c>
      <c r="C2414">
        <v>20</v>
      </c>
      <c r="F2414" t="s">
        <v>640</v>
      </c>
      <c r="K2414" t="b">
        <v>0</v>
      </c>
      <c r="L2414">
        <v>-124.60120000000001</v>
      </c>
      <c r="M2414">
        <v>47.516500000000001</v>
      </c>
      <c r="N2414">
        <v>0</v>
      </c>
    </row>
    <row r="2415" spans="1:14" x14ac:dyDescent="0.35">
      <c r="A2415">
        <v>2011</v>
      </c>
      <c r="B2415">
        <v>9</v>
      </c>
      <c r="C2415">
        <v>20</v>
      </c>
      <c r="F2415" t="s">
        <v>641</v>
      </c>
      <c r="K2415" t="b">
        <v>0</v>
      </c>
      <c r="L2415">
        <v>-124.7103</v>
      </c>
      <c r="M2415">
        <v>47.548670000000001</v>
      </c>
      <c r="N2415">
        <v>0</v>
      </c>
    </row>
    <row r="2416" spans="1:14" x14ac:dyDescent="0.35">
      <c r="A2416">
        <v>2011</v>
      </c>
      <c r="B2416">
        <v>9</v>
      </c>
      <c r="C2416">
        <v>20</v>
      </c>
      <c r="F2416" t="s">
        <v>641</v>
      </c>
      <c r="K2416" t="b">
        <v>1</v>
      </c>
      <c r="L2416">
        <v>-124.702</v>
      </c>
      <c r="M2416">
        <v>47.516829999999999</v>
      </c>
      <c r="N2416">
        <v>0</v>
      </c>
    </row>
    <row r="2417" spans="1:14" x14ac:dyDescent="0.35">
      <c r="A2417">
        <v>2011</v>
      </c>
      <c r="B2417">
        <v>9</v>
      </c>
      <c r="C2417">
        <v>20</v>
      </c>
      <c r="F2417" t="s">
        <v>769</v>
      </c>
      <c r="K2417" t="b">
        <v>0</v>
      </c>
      <c r="L2417">
        <v>-124.8035</v>
      </c>
      <c r="M2417">
        <v>47.517499999999998</v>
      </c>
      <c r="N2417">
        <v>0</v>
      </c>
    </row>
    <row r="2418" spans="1:14" x14ac:dyDescent="0.35">
      <c r="A2418">
        <v>2011</v>
      </c>
      <c r="B2418">
        <v>9</v>
      </c>
      <c r="C2418">
        <v>20</v>
      </c>
      <c r="F2418" t="s">
        <v>770</v>
      </c>
      <c r="K2418" t="b">
        <v>0</v>
      </c>
      <c r="L2418">
        <v>-124.9388</v>
      </c>
      <c r="M2418">
        <v>47.548999999999999</v>
      </c>
      <c r="N2418">
        <v>0</v>
      </c>
    </row>
    <row r="2419" spans="1:14" x14ac:dyDescent="0.35">
      <c r="A2419">
        <v>2011</v>
      </c>
      <c r="B2419">
        <v>9</v>
      </c>
      <c r="C2419">
        <v>21</v>
      </c>
      <c r="F2419" t="s">
        <v>736</v>
      </c>
      <c r="K2419" t="b">
        <v>0</v>
      </c>
      <c r="L2419">
        <v>-124.2563</v>
      </c>
      <c r="M2419">
        <v>47.019329999999997</v>
      </c>
      <c r="N2419">
        <v>0</v>
      </c>
    </row>
    <row r="2420" spans="1:14" x14ac:dyDescent="0.35">
      <c r="A2420">
        <v>2011</v>
      </c>
      <c r="B2420">
        <v>9</v>
      </c>
      <c r="C2420">
        <v>21</v>
      </c>
      <c r="F2420" t="s">
        <v>252</v>
      </c>
      <c r="K2420" t="b">
        <v>0</v>
      </c>
      <c r="L2420">
        <v>-124.3177</v>
      </c>
      <c r="M2420">
        <v>46.988669999999999</v>
      </c>
      <c r="N2420">
        <v>0</v>
      </c>
    </row>
    <row r="2421" spans="1:14" x14ac:dyDescent="0.35">
      <c r="A2421">
        <v>2011</v>
      </c>
      <c r="B2421">
        <v>9</v>
      </c>
      <c r="C2421">
        <v>21</v>
      </c>
      <c r="F2421" t="s">
        <v>231</v>
      </c>
      <c r="K2421" t="b">
        <v>0</v>
      </c>
      <c r="L2421">
        <v>-124.42570000000001</v>
      </c>
      <c r="M2421">
        <v>47.016170000000002</v>
      </c>
      <c r="N2421">
        <v>0</v>
      </c>
    </row>
    <row r="2422" spans="1:14" x14ac:dyDescent="0.35">
      <c r="A2422">
        <v>2011</v>
      </c>
      <c r="B2422">
        <v>9</v>
      </c>
      <c r="C2422">
        <v>21</v>
      </c>
      <c r="F2422" t="s">
        <v>642</v>
      </c>
      <c r="K2422" t="b">
        <v>0</v>
      </c>
      <c r="L2422">
        <v>-124.5665</v>
      </c>
      <c r="M2422">
        <v>46.983829999999998</v>
      </c>
      <c r="N2422">
        <v>0</v>
      </c>
    </row>
    <row r="2423" spans="1:14" x14ac:dyDescent="0.35">
      <c r="A2423">
        <v>2011</v>
      </c>
      <c r="B2423">
        <v>9</v>
      </c>
      <c r="C2423">
        <v>21</v>
      </c>
      <c r="F2423" t="s">
        <v>691</v>
      </c>
      <c r="K2423" t="b">
        <v>0</v>
      </c>
      <c r="L2423">
        <v>-124.6983</v>
      </c>
      <c r="M2423">
        <v>47.016669999999998</v>
      </c>
      <c r="N2423">
        <v>0</v>
      </c>
    </row>
    <row r="2424" spans="1:14" x14ac:dyDescent="0.35">
      <c r="A2424">
        <v>2011</v>
      </c>
      <c r="B2424">
        <v>9</v>
      </c>
      <c r="C2424">
        <v>21</v>
      </c>
      <c r="F2424" t="s">
        <v>692</v>
      </c>
      <c r="K2424" t="b">
        <v>0</v>
      </c>
      <c r="L2424">
        <v>-124.80200000000001</v>
      </c>
      <c r="M2424">
        <v>46.987000000000002</v>
      </c>
      <c r="N2424">
        <v>0</v>
      </c>
    </row>
    <row r="2425" spans="1:14" x14ac:dyDescent="0.35">
      <c r="A2425">
        <v>2011</v>
      </c>
      <c r="B2425">
        <v>9</v>
      </c>
      <c r="C2425">
        <v>22</v>
      </c>
      <c r="F2425" t="s">
        <v>643</v>
      </c>
      <c r="K2425" t="b">
        <v>0</v>
      </c>
      <c r="L2425">
        <v>-124.1828</v>
      </c>
      <c r="M2425">
        <v>46.649000000000001</v>
      </c>
      <c r="N2425">
        <v>0</v>
      </c>
    </row>
    <row r="2426" spans="1:14" x14ac:dyDescent="0.35">
      <c r="A2426">
        <v>2011</v>
      </c>
      <c r="B2426">
        <v>9</v>
      </c>
      <c r="C2426">
        <v>22</v>
      </c>
      <c r="F2426" t="s">
        <v>431</v>
      </c>
      <c r="K2426" t="b">
        <v>0</v>
      </c>
      <c r="L2426">
        <v>-124.29600000000001</v>
      </c>
      <c r="M2426">
        <v>46.68383</v>
      </c>
      <c r="N2426">
        <v>92.600684400000006</v>
      </c>
    </row>
    <row r="2427" spans="1:14" x14ac:dyDescent="0.35">
      <c r="A2427">
        <v>2011</v>
      </c>
      <c r="B2427">
        <v>9</v>
      </c>
      <c r="C2427">
        <v>22</v>
      </c>
      <c r="F2427" t="s">
        <v>494</v>
      </c>
      <c r="K2427" t="b">
        <v>0</v>
      </c>
      <c r="L2427">
        <v>-124.39570000000001</v>
      </c>
      <c r="M2427">
        <v>46.650329999999997</v>
      </c>
      <c r="N2427">
        <v>30.087125960000002</v>
      </c>
    </row>
    <row r="2428" spans="1:14" x14ac:dyDescent="0.35">
      <c r="A2428">
        <v>2011</v>
      </c>
      <c r="B2428">
        <v>9</v>
      </c>
      <c r="C2428">
        <v>22</v>
      </c>
      <c r="F2428" t="s">
        <v>693</v>
      </c>
      <c r="K2428" t="b">
        <v>0</v>
      </c>
      <c r="L2428">
        <v>-124.5127</v>
      </c>
      <c r="M2428">
        <v>46.682830000000003</v>
      </c>
      <c r="N2428">
        <v>0.57555944699999995</v>
      </c>
    </row>
    <row r="2429" spans="1:14" x14ac:dyDescent="0.35">
      <c r="A2429">
        <v>2011</v>
      </c>
      <c r="B2429">
        <v>9</v>
      </c>
      <c r="C2429">
        <v>22</v>
      </c>
      <c r="F2429" t="s">
        <v>737</v>
      </c>
      <c r="K2429" t="b">
        <v>0</v>
      </c>
      <c r="L2429">
        <v>-124.598</v>
      </c>
      <c r="M2429">
        <v>46.656329999999997</v>
      </c>
      <c r="N2429">
        <v>0</v>
      </c>
    </row>
    <row r="2430" spans="1:14" x14ac:dyDescent="0.35">
      <c r="A2430">
        <v>2011</v>
      </c>
      <c r="B2430">
        <v>9</v>
      </c>
      <c r="C2430">
        <v>23</v>
      </c>
      <c r="F2430" t="s">
        <v>234</v>
      </c>
      <c r="K2430" t="b">
        <v>0</v>
      </c>
      <c r="L2430">
        <v>-124.07429999999999</v>
      </c>
      <c r="M2430">
        <v>46.14367</v>
      </c>
      <c r="N2430">
        <v>0</v>
      </c>
    </row>
    <row r="2431" spans="1:14" x14ac:dyDescent="0.35">
      <c r="A2431">
        <v>2011</v>
      </c>
      <c r="B2431">
        <v>9</v>
      </c>
      <c r="C2431">
        <v>23</v>
      </c>
      <c r="F2431" t="s">
        <v>236</v>
      </c>
      <c r="K2431" t="b">
        <v>0</v>
      </c>
      <c r="L2431">
        <v>-124.15470000000001</v>
      </c>
      <c r="M2431">
        <v>46.145000000000003</v>
      </c>
      <c r="N2431">
        <v>1.5690624559999999</v>
      </c>
    </row>
    <row r="2432" spans="1:14" x14ac:dyDescent="0.35">
      <c r="A2432">
        <v>2011</v>
      </c>
      <c r="B2432">
        <v>9</v>
      </c>
      <c r="C2432">
        <v>23</v>
      </c>
      <c r="F2432" t="s">
        <v>644</v>
      </c>
      <c r="K2432" t="b">
        <v>0</v>
      </c>
      <c r="L2432">
        <v>-124.21980000000001</v>
      </c>
      <c r="M2432">
        <v>46.148000000000003</v>
      </c>
      <c r="N2432">
        <v>0</v>
      </c>
    </row>
    <row r="2433" spans="1:14" x14ac:dyDescent="0.35">
      <c r="A2433">
        <v>2011</v>
      </c>
      <c r="B2433">
        <v>9</v>
      </c>
      <c r="C2433">
        <v>23</v>
      </c>
      <c r="F2433" t="s">
        <v>690</v>
      </c>
      <c r="K2433" t="b">
        <v>0</v>
      </c>
      <c r="L2433">
        <v>-124.334</v>
      </c>
      <c r="M2433">
        <v>46.148330000000001</v>
      </c>
      <c r="N2433">
        <v>0</v>
      </c>
    </row>
    <row r="2434" spans="1:14" x14ac:dyDescent="0.35">
      <c r="A2434">
        <v>2011</v>
      </c>
      <c r="B2434">
        <v>9</v>
      </c>
      <c r="C2434">
        <v>23</v>
      </c>
      <c r="F2434" t="s">
        <v>695</v>
      </c>
      <c r="K2434" t="b">
        <v>0</v>
      </c>
      <c r="L2434">
        <v>-124.45269999999999</v>
      </c>
      <c r="M2434">
        <v>46.149500000000003</v>
      </c>
      <c r="N2434">
        <v>0</v>
      </c>
    </row>
    <row r="2435" spans="1:14" x14ac:dyDescent="0.35">
      <c r="A2435">
        <v>2011</v>
      </c>
      <c r="B2435">
        <v>9</v>
      </c>
      <c r="C2435">
        <v>23</v>
      </c>
      <c r="F2435" t="s">
        <v>696</v>
      </c>
      <c r="K2435" t="b">
        <v>0</v>
      </c>
      <c r="L2435">
        <v>-124.5595</v>
      </c>
      <c r="M2435">
        <v>46.1755</v>
      </c>
      <c r="N2435">
        <v>0</v>
      </c>
    </row>
    <row r="2436" spans="1:14" x14ac:dyDescent="0.35">
      <c r="A2436">
        <v>2011</v>
      </c>
      <c r="B2436">
        <v>9</v>
      </c>
      <c r="C2436">
        <v>24</v>
      </c>
      <c r="F2436" t="s">
        <v>645</v>
      </c>
      <c r="K2436" t="b">
        <v>0</v>
      </c>
      <c r="L2436">
        <v>-124.01349999999999</v>
      </c>
      <c r="M2436">
        <v>45.466670000000001</v>
      </c>
      <c r="N2436">
        <v>0</v>
      </c>
    </row>
    <row r="2437" spans="1:14" x14ac:dyDescent="0.35">
      <c r="A2437">
        <v>2011</v>
      </c>
      <c r="B2437">
        <v>9</v>
      </c>
      <c r="C2437">
        <v>24</v>
      </c>
      <c r="F2437" t="s">
        <v>646</v>
      </c>
      <c r="K2437" t="b">
        <v>0</v>
      </c>
      <c r="L2437">
        <v>-124.0415</v>
      </c>
      <c r="M2437">
        <v>45.500500000000002</v>
      </c>
      <c r="N2437">
        <v>0.58266300299999996</v>
      </c>
    </row>
    <row r="2438" spans="1:14" x14ac:dyDescent="0.35">
      <c r="A2438">
        <v>2011</v>
      </c>
      <c r="B2438">
        <v>9</v>
      </c>
      <c r="C2438">
        <v>24</v>
      </c>
      <c r="F2438" t="s">
        <v>647</v>
      </c>
      <c r="K2438" t="b">
        <v>0</v>
      </c>
      <c r="L2438">
        <v>-124.101</v>
      </c>
      <c r="M2438">
        <v>45.49933</v>
      </c>
      <c r="N2438">
        <v>9.7146419000000002</v>
      </c>
    </row>
    <row r="2439" spans="1:14" x14ac:dyDescent="0.35">
      <c r="A2439">
        <v>2011</v>
      </c>
      <c r="B2439">
        <v>9</v>
      </c>
      <c r="C2439">
        <v>24</v>
      </c>
      <c r="F2439" t="s">
        <v>718</v>
      </c>
      <c r="K2439" t="b">
        <v>0</v>
      </c>
      <c r="L2439">
        <v>-124.2162</v>
      </c>
      <c r="M2439">
        <v>45.503500000000003</v>
      </c>
      <c r="N2439">
        <v>0</v>
      </c>
    </row>
    <row r="2440" spans="1:14" x14ac:dyDescent="0.35">
      <c r="A2440">
        <v>2011</v>
      </c>
      <c r="B2440">
        <v>9</v>
      </c>
      <c r="C2440">
        <v>24</v>
      </c>
      <c r="F2440" t="s">
        <v>719</v>
      </c>
      <c r="K2440" t="b">
        <v>0</v>
      </c>
      <c r="L2440">
        <v>-124.32599999999999</v>
      </c>
      <c r="M2440">
        <v>45.473999999999997</v>
      </c>
      <c r="N2440">
        <v>0</v>
      </c>
    </row>
    <row r="2441" spans="1:14" x14ac:dyDescent="0.35">
      <c r="A2441">
        <v>2011</v>
      </c>
      <c r="B2441">
        <v>9</v>
      </c>
      <c r="C2441">
        <v>25</v>
      </c>
      <c r="F2441" t="s">
        <v>702</v>
      </c>
      <c r="K2441" t="b">
        <v>0</v>
      </c>
      <c r="L2441">
        <v>-124.04730000000001</v>
      </c>
      <c r="M2441">
        <v>45.037999999999997</v>
      </c>
      <c r="N2441">
        <v>0</v>
      </c>
    </row>
    <row r="2442" spans="1:14" x14ac:dyDescent="0.35">
      <c r="A2442">
        <v>2011</v>
      </c>
      <c r="B2442">
        <v>9</v>
      </c>
      <c r="C2442">
        <v>25</v>
      </c>
      <c r="F2442" t="s">
        <v>703</v>
      </c>
      <c r="K2442" t="b">
        <v>0</v>
      </c>
      <c r="L2442">
        <v>-124.0793</v>
      </c>
      <c r="M2442">
        <v>45.034329999999997</v>
      </c>
      <c r="N2442">
        <v>0.77818282400000005</v>
      </c>
    </row>
    <row r="2443" spans="1:14" x14ac:dyDescent="0.35">
      <c r="A2443">
        <v>2011</v>
      </c>
      <c r="B2443">
        <v>9</v>
      </c>
      <c r="C2443">
        <v>25</v>
      </c>
      <c r="F2443" t="s">
        <v>704</v>
      </c>
      <c r="K2443" t="b">
        <v>0</v>
      </c>
      <c r="L2443">
        <v>-124.13420000000001</v>
      </c>
      <c r="M2443">
        <v>45.033000000000001</v>
      </c>
      <c r="N2443">
        <v>0</v>
      </c>
    </row>
    <row r="2444" spans="1:14" x14ac:dyDescent="0.35">
      <c r="A2444">
        <v>2011</v>
      </c>
      <c r="B2444">
        <v>9</v>
      </c>
      <c r="C2444">
        <v>25</v>
      </c>
      <c r="F2444" t="s">
        <v>705</v>
      </c>
      <c r="K2444" t="b">
        <v>0</v>
      </c>
      <c r="L2444">
        <v>-124.2345</v>
      </c>
      <c r="M2444">
        <v>45.05883</v>
      </c>
      <c r="N2444">
        <v>0</v>
      </c>
    </row>
    <row r="2445" spans="1:14" x14ac:dyDescent="0.35">
      <c r="A2445">
        <v>2011</v>
      </c>
      <c r="B2445">
        <v>9</v>
      </c>
      <c r="C2445">
        <v>26</v>
      </c>
      <c r="F2445" t="s">
        <v>238</v>
      </c>
      <c r="K2445" t="b">
        <v>0</v>
      </c>
      <c r="L2445">
        <v>-124.13200000000001</v>
      </c>
      <c r="M2445">
        <v>44.653500000000001</v>
      </c>
      <c r="N2445">
        <v>0</v>
      </c>
    </row>
    <row r="2446" spans="1:14" x14ac:dyDescent="0.35">
      <c r="A2446">
        <v>2011</v>
      </c>
      <c r="B2446">
        <v>9</v>
      </c>
      <c r="C2446">
        <v>26</v>
      </c>
      <c r="F2446" t="s">
        <v>30</v>
      </c>
      <c r="K2446" t="b">
        <v>0</v>
      </c>
      <c r="L2446">
        <v>-124.1772</v>
      </c>
      <c r="M2446">
        <v>44.657499999999999</v>
      </c>
      <c r="N2446">
        <v>0</v>
      </c>
    </row>
    <row r="2447" spans="1:14" x14ac:dyDescent="0.35">
      <c r="A2447">
        <v>2012</v>
      </c>
      <c r="B2447">
        <v>5</v>
      </c>
      <c r="C2447">
        <v>30</v>
      </c>
      <c r="F2447" t="s">
        <v>637</v>
      </c>
      <c r="K2447" t="b">
        <v>0</v>
      </c>
      <c r="L2447">
        <v>-124.746</v>
      </c>
      <c r="M2447">
        <v>47.927669999999999</v>
      </c>
      <c r="N2447">
        <v>0.78843346299999995</v>
      </c>
    </row>
    <row r="2448" spans="1:14" x14ac:dyDescent="0.35">
      <c r="A2448">
        <v>2012</v>
      </c>
      <c r="B2448">
        <v>5</v>
      </c>
      <c r="C2448">
        <v>30</v>
      </c>
      <c r="F2448" t="s">
        <v>638</v>
      </c>
      <c r="K2448" t="b">
        <v>0</v>
      </c>
      <c r="L2448">
        <v>-124.79</v>
      </c>
      <c r="M2448">
        <v>47.923499999999997</v>
      </c>
      <c r="N2448">
        <v>0</v>
      </c>
    </row>
    <row r="2449" spans="1:14" x14ac:dyDescent="0.35">
      <c r="A2449">
        <v>2012</v>
      </c>
      <c r="B2449">
        <v>5</v>
      </c>
      <c r="C2449">
        <v>30</v>
      </c>
      <c r="F2449" t="s">
        <v>257</v>
      </c>
      <c r="K2449" t="b">
        <v>0</v>
      </c>
      <c r="L2449">
        <v>-124.8837</v>
      </c>
      <c r="M2449">
        <v>47.928170000000001</v>
      </c>
      <c r="N2449">
        <v>0</v>
      </c>
    </row>
    <row r="2450" spans="1:14" x14ac:dyDescent="0.35">
      <c r="A2450">
        <v>2012</v>
      </c>
      <c r="B2450">
        <v>5</v>
      </c>
      <c r="C2450">
        <v>30</v>
      </c>
      <c r="F2450" t="s">
        <v>722</v>
      </c>
      <c r="K2450" t="b">
        <v>0</v>
      </c>
      <c r="L2450">
        <v>-124.95529999999999</v>
      </c>
      <c r="M2450">
        <v>47.927500000000002</v>
      </c>
      <c r="N2450">
        <v>0</v>
      </c>
    </row>
    <row r="2451" spans="1:14" x14ac:dyDescent="0.35">
      <c r="A2451">
        <v>2012</v>
      </c>
      <c r="B2451">
        <v>5</v>
      </c>
      <c r="C2451">
        <v>30</v>
      </c>
      <c r="F2451" t="s">
        <v>723</v>
      </c>
      <c r="K2451" t="b">
        <v>0</v>
      </c>
      <c r="L2451">
        <v>-125.08280000000001</v>
      </c>
      <c r="M2451">
        <v>47.927329999999998</v>
      </c>
      <c r="N2451">
        <v>0</v>
      </c>
    </row>
    <row r="2452" spans="1:14" x14ac:dyDescent="0.35">
      <c r="A2452">
        <v>2012</v>
      </c>
      <c r="B2452">
        <v>5</v>
      </c>
      <c r="C2452">
        <v>30</v>
      </c>
      <c r="F2452" t="s">
        <v>731</v>
      </c>
      <c r="K2452" t="b">
        <v>0</v>
      </c>
      <c r="L2452">
        <v>-125.1888</v>
      </c>
      <c r="M2452">
        <v>47.927169999999997</v>
      </c>
      <c r="N2452">
        <v>0</v>
      </c>
    </row>
    <row r="2453" spans="1:14" x14ac:dyDescent="0.35">
      <c r="A2453">
        <v>2012</v>
      </c>
      <c r="B2453">
        <v>5</v>
      </c>
      <c r="C2453">
        <v>31</v>
      </c>
      <c r="F2453" t="s">
        <v>736</v>
      </c>
      <c r="K2453" t="b">
        <v>0</v>
      </c>
      <c r="L2453">
        <v>-124.2597</v>
      </c>
      <c r="M2453">
        <v>47.01</v>
      </c>
      <c r="N2453">
        <v>0</v>
      </c>
    </row>
    <row r="2454" spans="1:14" x14ac:dyDescent="0.35">
      <c r="A2454">
        <v>2012</v>
      </c>
      <c r="B2454">
        <v>5</v>
      </c>
      <c r="C2454">
        <v>31</v>
      </c>
      <c r="F2454" t="s">
        <v>252</v>
      </c>
      <c r="K2454" t="b">
        <v>0</v>
      </c>
      <c r="L2454">
        <v>-124.3223</v>
      </c>
      <c r="M2454">
        <v>47.01567</v>
      </c>
      <c r="N2454">
        <v>3.7958254560000002</v>
      </c>
    </row>
    <row r="2455" spans="1:14" x14ac:dyDescent="0.35">
      <c r="A2455">
        <v>2012</v>
      </c>
      <c r="B2455">
        <v>5</v>
      </c>
      <c r="C2455">
        <v>31</v>
      </c>
      <c r="F2455" t="s">
        <v>231</v>
      </c>
      <c r="K2455" t="b">
        <v>0</v>
      </c>
      <c r="L2455">
        <v>-124.41849999999999</v>
      </c>
      <c r="M2455">
        <v>47.011330000000001</v>
      </c>
      <c r="N2455">
        <v>162.90029820000001</v>
      </c>
    </row>
    <row r="2456" spans="1:14" x14ac:dyDescent="0.35">
      <c r="A2456">
        <v>2012</v>
      </c>
      <c r="B2456">
        <v>5</v>
      </c>
      <c r="C2456">
        <v>31</v>
      </c>
      <c r="F2456" t="s">
        <v>642</v>
      </c>
      <c r="K2456" t="b">
        <v>0</v>
      </c>
      <c r="L2456">
        <v>-124.5532</v>
      </c>
      <c r="M2456">
        <v>47.013170000000002</v>
      </c>
      <c r="N2456">
        <v>11.99887962</v>
      </c>
    </row>
    <row r="2457" spans="1:14" x14ac:dyDescent="0.35">
      <c r="A2457">
        <v>2012</v>
      </c>
      <c r="B2457">
        <v>5</v>
      </c>
      <c r="C2457">
        <v>31</v>
      </c>
      <c r="F2457" t="s">
        <v>691</v>
      </c>
      <c r="K2457" t="b">
        <v>0</v>
      </c>
      <c r="L2457">
        <v>-124.6942</v>
      </c>
      <c r="M2457">
        <v>47.010669999999998</v>
      </c>
      <c r="N2457">
        <v>0</v>
      </c>
    </row>
    <row r="2458" spans="1:14" x14ac:dyDescent="0.35">
      <c r="A2458">
        <v>2012</v>
      </c>
      <c r="B2458">
        <v>5</v>
      </c>
      <c r="C2458">
        <v>31</v>
      </c>
      <c r="F2458" t="s">
        <v>692</v>
      </c>
      <c r="K2458" t="b">
        <v>0</v>
      </c>
      <c r="L2458">
        <v>-124.8155</v>
      </c>
      <c r="M2458">
        <v>47.01117</v>
      </c>
      <c r="N2458">
        <v>0</v>
      </c>
    </row>
    <row r="2459" spans="1:14" x14ac:dyDescent="0.35">
      <c r="A2459">
        <v>2012</v>
      </c>
      <c r="B2459">
        <v>5</v>
      </c>
      <c r="C2459">
        <v>31</v>
      </c>
      <c r="F2459" t="s">
        <v>733</v>
      </c>
      <c r="K2459" t="b">
        <v>0</v>
      </c>
      <c r="L2459">
        <v>-124.89749999999999</v>
      </c>
      <c r="M2459">
        <v>46.996000000000002</v>
      </c>
      <c r="N2459">
        <v>0</v>
      </c>
    </row>
    <row r="2460" spans="1:14" x14ac:dyDescent="0.35">
      <c r="A2460">
        <v>2012</v>
      </c>
      <c r="B2460">
        <v>6</v>
      </c>
      <c r="C2460">
        <v>1</v>
      </c>
      <c r="F2460" t="s">
        <v>643</v>
      </c>
      <c r="K2460" t="b">
        <v>0</v>
      </c>
      <c r="L2460">
        <v>-124.1785</v>
      </c>
      <c r="M2460">
        <v>46.6785</v>
      </c>
      <c r="N2460">
        <v>0</v>
      </c>
    </row>
    <row r="2461" spans="1:14" x14ac:dyDescent="0.35">
      <c r="A2461">
        <v>2012</v>
      </c>
      <c r="B2461">
        <v>6</v>
      </c>
      <c r="C2461">
        <v>1</v>
      </c>
      <c r="F2461" t="s">
        <v>431</v>
      </c>
      <c r="K2461" t="b">
        <v>0</v>
      </c>
      <c r="L2461">
        <v>-124.26300000000001</v>
      </c>
      <c r="M2461">
        <v>46.67783</v>
      </c>
      <c r="N2461">
        <v>0.36040856100000002</v>
      </c>
    </row>
    <row r="2462" spans="1:14" x14ac:dyDescent="0.35">
      <c r="A2462">
        <v>2012</v>
      </c>
      <c r="B2462">
        <v>6</v>
      </c>
      <c r="C2462">
        <v>1</v>
      </c>
      <c r="F2462" t="s">
        <v>494</v>
      </c>
      <c r="K2462" t="b">
        <v>0</v>
      </c>
      <c r="L2462">
        <v>-124.3895</v>
      </c>
      <c r="M2462">
        <v>46.674840000000003</v>
      </c>
      <c r="N2462">
        <v>0</v>
      </c>
    </row>
    <row r="2463" spans="1:14" x14ac:dyDescent="0.35">
      <c r="A2463">
        <v>2012</v>
      </c>
      <c r="B2463">
        <v>6</v>
      </c>
      <c r="C2463">
        <v>1</v>
      </c>
      <c r="F2463" t="s">
        <v>693</v>
      </c>
      <c r="K2463" t="b">
        <v>0</v>
      </c>
      <c r="L2463">
        <v>-124.4945</v>
      </c>
      <c r="M2463">
        <v>46.650829999999999</v>
      </c>
      <c r="N2463">
        <v>0</v>
      </c>
    </row>
    <row r="2464" spans="1:14" x14ac:dyDescent="0.35">
      <c r="A2464">
        <v>2012</v>
      </c>
      <c r="B2464">
        <v>6</v>
      </c>
      <c r="C2464">
        <v>1</v>
      </c>
      <c r="F2464" t="s">
        <v>737</v>
      </c>
      <c r="K2464" t="b">
        <v>0</v>
      </c>
      <c r="L2464">
        <v>-124.61020000000001</v>
      </c>
      <c r="M2464">
        <v>46.654170000000001</v>
      </c>
      <c r="N2464">
        <v>0</v>
      </c>
    </row>
    <row r="2465" spans="1:14" x14ac:dyDescent="0.35">
      <c r="A2465">
        <v>2012</v>
      </c>
      <c r="B2465">
        <v>6</v>
      </c>
      <c r="C2465">
        <v>1</v>
      </c>
      <c r="F2465" t="s">
        <v>694</v>
      </c>
      <c r="K2465" t="b">
        <v>0</v>
      </c>
      <c r="L2465">
        <v>-124.78619999999999</v>
      </c>
      <c r="M2465">
        <v>46.673670000000001</v>
      </c>
      <c r="N2465">
        <v>0</v>
      </c>
    </row>
    <row r="2466" spans="1:14" x14ac:dyDescent="0.35">
      <c r="A2466">
        <v>2012</v>
      </c>
      <c r="B2466">
        <v>6</v>
      </c>
      <c r="C2466">
        <v>2</v>
      </c>
      <c r="F2466" t="s">
        <v>234</v>
      </c>
      <c r="K2466" t="b">
        <v>0</v>
      </c>
      <c r="L2466">
        <v>-124.07729999999999</v>
      </c>
      <c r="M2466">
        <v>46.177999999999997</v>
      </c>
      <c r="N2466">
        <v>0.38997311800000001</v>
      </c>
    </row>
    <row r="2467" spans="1:14" x14ac:dyDescent="0.35">
      <c r="A2467">
        <v>2012</v>
      </c>
      <c r="B2467">
        <v>6</v>
      </c>
      <c r="C2467">
        <v>2</v>
      </c>
      <c r="F2467" t="s">
        <v>236</v>
      </c>
      <c r="K2467" t="b">
        <v>0</v>
      </c>
      <c r="L2467">
        <v>-124.1558</v>
      </c>
      <c r="M2467">
        <v>46.177</v>
      </c>
      <c r="N2467">
        <v>11.674147140000001</v>
      </c>
    </row>
    <row r="2468" spans="1:14" x14ac:dyDescent="0.35">
      <c r="A2468">
        <v>2012</v>
      </c>
      <c r="B2468">
        <v>6</v>
      </c>
      <c r="C2468">
        <v>2</v>
      </c>
      <c r="F2468" t="s">
        <v>644</v>
      </c>
      <c r="K2468" t="b">
        <v>0</v>
      </c>
      <c r="L2468">
        <v>-124.2218</v>
      </c>
      <c r="M2468">
        <v>46.158499999999997</v>
      </c>
      <c r="N2468">
        <v>0</v>
      </c>
    </row>
    <row r="2469" spans="1:14" x14ac:dyDescent="0.35">
      <c r="A2469">
        <v>2012</v>
      </c>
      <c r="B2469">
        <v>6</v>
      </c>
      <c r="C2469">
        <v>2</v>
      </c>
      <c r="F2469" t="s">
        <v>690</v>
      </c>
      <c r="K2469" t="b">
        <v>0</v>
      </c>
      <c r="L2469">
        <v>-124.328</v>
      </c>
      <c r="M2469">
        <v>46.151829999999997</v>
      </c>
      <c r="N2469">
        <v>0</v>
      </c>
    </row>
    <row r="2470" spans="1:14" x14ac:dyDescent="0.35">
      <c r="A2470">
        <v>2012</v>
      </c>
      <c r="B2470">
        <v>6</v>
      </c>
      <c r="C2470">
        <v>2</v>
      </c>
      <c r="F2470" t="s">
        <v>695</v>
      </c>
      <c r="K2470" t="b">
        <v>0</v>
      </c>
      <c r="L2470">
        <v>-124.4432</v>
      </c>
      <c r="M2470">
        <v>46.155329999999999</v>
      </c>
      <c r="N2470">
        <v>0</v>
      </c>
    </row>
    <row r="2471" spans="1:14" x14ac:dyDescent="0.35">
      <c r="A2471">
        <v>2012</v>
      </c>
      <c r="B2471">
        <v>6</v>
      </c>
      <c r="C2471">
        <v>2</v>
      </c>
      <c r="F2471" t="s">
        <v>696</v>
      </c>
      <c r="K2471" t="b">
        <v>0</v>
      </c>
      <c r="L2471">
        <v>-124.5552</v>
      </c>
      <c r="M2471">
        <v>46.177999999999997</v>
      </c>
      <c r="N2471">
        <v>0</v>
      </c>
    </row>
    <row r="2472" spans="1:14" x14ac:dyDescent="0.35">
      <c r="A2472">
        <v>2012</v>
      </c>
      <c r="B2472">
        <v>6</v>
      </c>
      <c r="C2472">
        <v>2</v>
      </c>
      <c r="F2472" t="s">
        <v>725</v>
      </c>
      <c r="K2472" t="b">
        <v>0</v>
      </c>
      <c r="L2472">
        <v>-124.6763</v>
      </c>
      <c r="M2472">
        <v>46.170169999999999</v>
      </c>
      <c r="N2472">
        <v>0</v>
      </c>
    </row>
    <row r="2473" spans="1:14" x14ac:dyDescent="0.35">
      <c r="A2473">
        <v>2012</v>
      </c>
      <c r="B2473">
        <v>6</v>
      </c>
      <c r="C2473">
        <v>3</v>
      </c>
      <c r="F2473" t="s">
        <v>645</v>
      </c>
      <c r="K2473" t="b">
        <v>0</v>
      </c>
      <c r="L2473">
        <v>-124.0067</v>
      </c>
      <c r="M2473">
        <v>45.49633</v>
      </c>
      <c r="N2473">
        <v>0.37809395499999998</v>
      </c>
    </row>
    <row r="2474" spans="1:14" x14ac:dyDescent="0.35">
      <c r="A2474">
        <v>2012</v>
      </c>
      <c r="B2474">
        <v>6</v>
      </c>
      <c r="C2474">
        <v>3</v>
      </c>
      <c r="F2474" t="s">
        <v>646</v>
      </c>
      <c r="K2474" t="b">
        <v>0</v>
      </c>
      <c r="L2474">
        <v>-124.0438</v>
      </c>
      <c r="M2474">
        <v>45.49783</v>
      </c>
      <c r="N2474">
        <v>0</v>
      </c>
    </row>
    <row r="2475" spans="1:14" x14ac:dyDescent="0.35">
      <c r="A2475">
        <v>2012</v>
      </c>
      <c r="B2475">
        <v>6</v>
      </c>
      <c r="C2475">
        <v>3</v>
      </c>
      <c r="F2475" t="s">
        <v>647</v>
      </c>
      <c r="K2475" t="b">
        <v>0</v>
      </c>
      <c r="L2475">
        <v>-124.092</v>
      </c>
      <c r="M2475">
        <v>45.494169999999997</v>
      </c>
      <c r="N2475">
        <v>0</v>
      </c>
    </row>
    <row r="2476" spans="1:14" x14ac:dyDescent="0.35">
      <c r="A2476">
        <v>2012</v>
      </c>
      <c r="B2476">
        <v>6</v>
      </c>
      <c r="C2476">
        <v>3</v>
      </c>
      <c r="F2476" t="s">
        <v>718</v>
      </c>
      <c r="K2476" t="b">
        <v>0</v>
      </c>
      <c r="L2476">
        <v>-124.2073</v>
      </c>
      <c r="M2476">
        <v>45.496169999999999</v>
      </c>
      <c r="N2476">
        <v>0</v>
      </c>
    </row>
    <row r="2477" spans="1:14" x14ac:dyDescent="0.35">
      <c r="A2477">
        <v>2012</v>
      </c>
      <c r="B2477">
        <v>6</v>
      </c>
      <c r="C2477">
        <v>3</v>
      </c>
      <c r="F2477" t="s">
        <v>719</v>
      </c>
      <c r="K2477" t="b">
        <v>0</v>
      </c>
      <c r="L2477">
        <v>-124.3283</v>
      </c>
      <c r="M2477">
        <v>45.494999999999997</v>
      </c>
      <c r="N2477">
        <v>0</v>
      </c>
    </row>
    <row r="2478" spans="1:14" x14ac:dyDescent="0.35">
      <c r="A2478">
        <v>2012</v>
      </c>
      <c r="B2478">
        <v>6</v>
      </c>
      <c r="C2478">
        <v>3</v>
      </c>
      <c r="F2478" t="s">
        <v>720</v>
      </c>
      <c r="K2478" t="b">
        <v>0</v>
      </c>
      <c r="L2478">
        <v>-124.45099999999999</v>
      </c>
      <c r="M2478">
        <v>45.487499999999997</v>
      </c>
      <c r="N2478">
        <v>0</v>
      </c>
    </row>
    <row r="2479" spans="1:14" x14ac:dyDescent="0.35">
      <c r="A2479">
        <v>2012</v>
      </c>
      <c r="B2479">
        <v>6</v>
      </c>
      <c r="C2479">
        <v>21</v>
      </c>
      <c r="F2479" t="s">
        <v>875</v>
      </c>
      <c r="K2479" t="b">
        <v>0</v>
      </c>
      <c r="L2479">
        <v>-124.7936</v>
      </c>
      <c r="M2479">
        <v>48.211530000000003</v>
      </c>
      <c r="N2479">
        <v>0</v>
      </c>
    </row>
    <row r="2480" spans="1:14" x14ac:dyDescent="0.35">
      <c r="A2480">
        <v>2012</v>
      </c>
      <c r="B2480">
        <v>6</v>
      </c>
      <c r="C2480">
        <v>21</v>
      </c>
      <c r="F2480" t="s">
        <v>876</v>
      </c>
      <c r="K2480" t="b">
        <v>0</v>
      </c>
      <c r="L2480">
        <v>-124.8682</v>
      </c>
      <c r="M2480">
        <v>48.206670000000003</v>
      </c>
      <c r="N2480">
        <v>0</v>
      </c>
    </row>
    <row r="2481" spans="1:14" x14ac:dyDescent="0.35">
      <c r="A2481">
        <v>2012</v>
      </c>
      <c r="B2481">
        <v>6</v>
      </c>
      <c r="C2481">
        <v>21</v>
      </c>
      <c r="F2481" t="s">
        <v>877</v>
      </c>
      <c r="K2481" t="b">
        <v>0</v>
      </c>
      <c r="L2481">
        <v>-124.9194</v>
      </c>
      <c r="M2481">
        <v>48.241300000000003</v>
      </c>
      <c r="N2481">
        <v>0</v>
      </c>
    </row>
    <row r="2482" spans="1:14" x14ac:dyDescent="0.35">
      <c r="A2482">
        <v>2012</v>
      </c>
      <c r="B2482">
        <v>6</v>
      </c>
      <c r="C2482">
        <v>21</v>
      </c>
      <c r="F2482" t="s">
        <v>878</v>
      </c>
      <c r="K2482" t="b">
        <v>0</v>
      </c>
      <c r="L2482">
        <v>-124.99209999999999</v>
      </c>
      <c r="M2482">
        <v>48.246079999999999</v>
      </c>
      <c r="N2482">
        <v>0</v>
      </c>
    </row>
    <row r="2483" spans="1:14" x14ac:dyDescent="0.35">
      <c r="A2483">
        <v>2012</v>
      </c>
      <c r="B2483">
        <v>6</v>
      </c>
      <c r="C2483">
        <v>21</v>
      </c>
      <c r="F2483" t="s">
        <v>879</v>
      </c>
      <c r="K2483" t="b">
        <v>0</v>
      </c>
      <c r="L2483">
        <v>-125.123</v>
      </c>
      <c r="M2483">
        <v>48.240479999999998</v>
      </c>
      <c r="N2483">
        <v>0</v>
      </c>
    </row>
    <row r="2484" spans="1:14" x14ac:dyDescent="0.35">
      <c r="A2484">
        <v>2012</v>
      </c>
      <c r="B2484">
        <v>6</v>
      </c>
      <c r="C2484">
        <v>21</v>
      </c>
      <c r="F2484" t="s">
        <v>880</v>
      </c>
      <c r="K2484" t="b">
        <v>0</v>
      </c>
      <c r="L2484">
        <v>-125.2389</v>
      </c>
      <c r="M2484">
        <v>48.243279999999999</v>
      </c>
      <c r="N2484">
        <v>0</v>
      </c>
    </row>
    <row r="2485" spans="1:14" x14ac:dyDescent="0.35">
      <c r="A2485">
        <v>2012</v>
      </c>
      <c r="B2485">
        <v>6</v>
      </c>
      <c r="C2485">
        <v>21</v>
      </c>
      <c r="F2485" t="s">
        <v>881</v>
      </c>
      <c r="K2485" t="b">
        <v>0</v>
      </c>
      <c r="L2485">
        <v>-125.42100000000001</v>
      </c>
      <c r="M2485">
        <v>48.24568</v>
      </c>
      <c r="N2485">
        <v>0</v>
      </c>
    </row>
    <row r="2486" spans="1:14" x14ac:dyDescent="0.35">
      <c r="A2486">
        <v>2012</v>
      </c>
      <c r="B2486">
        <v>6</v>
      </c>
      <c r="C2486">
        <v>22</v>
      </c>
      <c r="F2486" t="s">
        <v>637</v>
      </c>
      <c r="K2486" t="b">
        <v>0</v>
      </c>
      <c r="L2486">
        <v>-124.7496</v>
      </c>
      <c r="M2486">
        <v>47.932020000000001</v>
      </c>
      <c r="N2486">
        <v>0.28124196400000001</v>
      </c>
    </row>
    <row r="2487" spans="1:14" x14ac:dyDescent="0.35">
      <c r="A2487">
        <v>2012</v>
      </c>
      <c r="B2487">
        <v>6</v>
      </c>
      <c r="C2487">
        <v>22</v>
      </c>
      <c r="F2487" t="s">
        <v>638</v>
      </c>
      <c r="K2487" t="b">
        <v>0</v>
      </c>
      <c r="L2487">
        <v>-124.8086</v>
      </c>
      <c r="M2487">
        <v>47.926119999999997</v>
      </c>
      <c r="N2487">
        <v>0</v>
      </c>
    </row>
    <row r="2488" spans="1:14" x14ac:dyDescent="0.35">
      <c r="A2488">
        <v>2012</v>
      </c>
      <c r="B2488">
        <v>6</v>
      </c>
      <c r="C2488">
        <v>22</v>
      </c>
      <c r="F2488" t="s">
        <v>257</v>
      </c>
      <c r="K2488" t="b">
        <v>0</v>
      </c>
      <c r="L2488">
        <v>-124.88639999999999</v>
      </c>
      <c r="M2488">
        <v>47.928750000000001</v>
      </c>
      <c r="N2488">
        <v>0</v>
      </c>
    </row>
    <row r="2489" spans="1:14" x14ac:dyDescent="0.35">
      <c r="A2489">
        <v>2012</v>
      </c>
      <c r="B2489">
        <v>6</v>
      </c>
      <c r="C2489">
        <v>22</v>
      </c>
      <c r="F2489" t="s">
        <v>722</v>
      </c>
      <c r="K2489" t="b">
        <v>0</v>
      </c>
      <c r="L2489">
        <v>-124.96129999999999</v>
      </c>
      <c r="M2489">
        <v>47.936669999999999</v>
      </c>
      <c r="N2489">
        <v>0</v>
      </c>
    </row>
    <row r="2490" spans="1:14" x14ac:dyDescent="0.35">
      <c r="A2490">
        <v>2012</v>
      </c>
      <c r="B2490">
        <v>6</v>
      </c>
      <c r="C2490">
        <v>22</v>
      </c>
      <c r="F2490" t="s">
        <v>723</v>
      </c>
      <c r="K2490" t="b">
        <v>0</v>
      </c>
      <c r="L2490">
        <v>-125.0638</v>
      </c>
      <c r="M2490">
        <v>47.924579999999999</v>
      </c>
      <c r="N2490">
        <v>0</v>
      </c>
    </row>
    <row r="2491" spans="1:14" x14ac:dyDescent="0.35">
      <c r="A2491">
        <v>2012</v>
      </c>
      <c r="B2491">
        <v>6</v>
      </c>
      <c r="C2491">
        <v>22</v>
      </c>
      <c r="F2491" t="s">
        <v>731</v>
      </c>
      <c r="K2491" t="b">
        <v>0</v>
      </c>
      <c r="L2491">
        <v>-125.2068</v>
      </c>
      <c r="M2491">
        <v>47.930399999999999</v>
      </c>
      <c r="N2491">
        <v>0</v>
      </c>
    </row>
    <row r="2492" spans="1:14" x14ac:dyDescent="0.35">
      <c r="A2492">
        <v>2012</v>
      </c>
      <c r="B2492">
        <v>6</v>
      </c>
      <c r="C2492">
        <v>23</v>
      </c>
      <c r="F2492" t="s">
        <v>639</v>
      </c>
      <c r="K2492" t="b">
        <v>0</v>
      </c>
      <c r="L2492">
        <v>-124.50149999999999</v>
      </c>
      <c r="M2492">
        <v>47.546950000000002</v>
      </c>
      <c r="N2492">
        <v>0</v>
      </c>
    </row>
    <row r="2493" spans="1:14" x14ac:dyDescent="0.35">
      <c r="A2493">
        <v>2012</v>
      </c>
      <c r="B2493">
        <v>6</v>
      </c>
      <c r="C2493">
        <v>23</v>
      </c>
      <c r="F2493" t="s">
        <v>639</v>
      </c>
      <c r="K2493" t="b">
        <v>1</v>
      </c>
      <c r="L2493">
        <v>-124.5004</v>
      </c>
      <c r="M2493">
        <v>47.520719999999997</v>
      </c>
      <c r="N2493">
        <v>0</v>
      </c>
    </row>
    <row r="2494" spans="1:14" x14ac:dyDescent="0.35">
      <c r="A2494">
        <v>2012</v>
      </c>
      <c r="B2494">
        <v>6</v>
      </c>
      <c r="C2494">
        <v>23</v>
      </c>
      <c r="F2494" t="s">
        <v>640</v>
      </c>
      <c r="K2494" t="b">
        <v>0</v>
      </c>
      <c r="L2494">
        <v>-124.619</v>
      </c>
      <c r="M2494">
        <v>47.547420000000002</v>
      </c>
      <c r="N2494">
        <v>0</v>
      </c>
    </row>
    <row r="2495" spans="1:14" x14ac:dyDescent="0.35">
      <c r="A2495">
        <v>2012</v>
      </c>
      <c r="B2495">
        <v>6</v>
      </c>
      <c r="C2495">
        <v>23</v>
      </c>
      <c r="F2495" t="s">
        <v>641</v>
      </c>
      <c r="K2495" t="b">
        <v>0</v>
      </c>
      <c r="L2495">
        <v>-124.7144</v>
      </c>
      <c r="M2495">
        <v>47.549509999999998</v>
      </c>
      <c r="N2495">
        <v>0</v>
      </c>
    </row>
    <row r="2496" spans="1:14" x14ac:dyDescent="0.35">
      <c r="A2496">
        <v>2012</v>
      </c>
      <c r="B2496">
        <v>6</v>
      </c>
      <c r="C2496">
        <v>23</v>
      </c>
      <c r="F2496" t="s">
        <v>769</v>
      </c>
      <c r="K2496" t="b">
        <v>0</v>
      </c>
      <c r="L2496">
        <v>-124.821</v>
      </c>
      <c r="M2496">
        <v>47.548900000000003</v>
      </c>
      <c r="N2496">
        <v>0</v>
      </c>
    </row>
    <row r="2497" spans="1:14" x14ac:dyDescent="0.35">
      <c r="A2497">
        <v>2012</v>
      </c>
      <c r="B2497">
        <v>6</v>
      </c>
      <c r="C2497">
        <v>23</v>
      </c>
      <c r="F2497" t="s">
        <v>770</v>
      </c>
      <c r="K2497" t="b">
        <v>0</v>
      </c>
      <c r="L2497">
        <v>-124.9469</v>
      </c>
      <c r="M2497">
        <v>47.543170000000003</v>
      </c>
      <c r="N2497">
        <v>0</v>
      </c>
    </row>
    <row r="2498" spans="1:14" x14ac:dyDescent="0.35">
      <c r="A2498">
        <v>2012</v>
      </c>
      <c r="B2498">
        <v>6</v>
      </c>
      <c r="C2498">
        <v>23</v>
      </c>
      <c r="F2498" t="s">
        <v>805</v>
      </c>
      <c r="K2498" t="b">
        <v>0</v>
      </c>
      <c r="L2498">
        <v>-125.05889999999999</v>
      </c>
      <c r="M2498">
        <v>47.544199999999996</v>
      </c>
      <c r="N2498">
        <v>0</v>
      </c>
    </row>
    <row r="2499" spans="1:14" x14ac:dyDescent="0.35">
      <c r="A2499">
        <v>2012</v>
      </c>
      <c r="B2499">
        <v>6</v>
      </c>
      <c r="C2499">
        <v>24</v>
      </c>
      <c r="F2499" t="s">
        <v>736</v>
      </c>
      <c r="K2499" t="b">
        <v>0</v>
      </c>
      <c r="L2499">
        <v>-124.25830000000001</v>
      </c>
      <c r="M2499">
        <v>47.011600000000001</v>
      </c>
      <c r="N2499">
        <v>0.31621622300000002</v>
      </c>
    </row>
    <row r="2500" spans="1:14" x14ac:dyDescent="0.35">
      <c r="A2500">
        <v>2012</v>
      </c>
      <c r="B2500">
        <v>6</v>
      </c>
      <c r="C2500">
        <v>24</v>
      </c>
      <c r="F2500" t="s">
        <v>252</v>
      </c>
      <c r="K2500" t="b">
        <v>0</v>
      </c>
      <c r="L2500">
        <v>-124.3237</v>
      </c>
      <c r="M2500">
        <v>47.022120000000001</v>
      </c>
      <c r="N2500">
        <v>0</v>
      </c>
    </row>
    <row r="2501" spans="1:14" x14ac:dyDescent="0.35">
      <c r="A2501">
        <v>2012</v>
      </c>
      <c r="B2501">
        <v>6</v>
      </c>
      <c r="C2501">
        <v>24</v>
      </c>
      <c r="F2501" t="s">
        <v>231</v>
      </c>
      <c r="K2501" t="b">
        <v>0</v>
      </c>
      <c r="L2501">
        <v>-124.41500000000001</v>
      </c>
      <c r="M2501">
        <v>46.978250000000003</v>
      </c>
      <c r="N2501">
        <v>0</v>
      </c>
    </row>
    <row r="2502" spans="1:14" x14ac:dyDescent="0.35">
      <c r="A2502">
        <v>2012</v>
      </c>
      <c r="B2502">
        <v>6</v>
      </c>
      <c r="C2502">
        <v>24</v>
      </c>
      <c r="F2502" t="s">
        <v>642</v>
      </c>
      <c r="K2502" t="b">
        <v>0</v>
      </c>
      <c r="L2502">
        <v>-124.5545</v>
      </c>
      <c r="M2502">
        <v>47.0169</v>
      </c>
      <c r="N2502">
        <v>33.886336559999997</v>
      </c>
    </row>
    <row r="2503" spans="1:14" x14ac:dyDescent="0.35">
      <c r="A2503">
        <v>2012</v>
      </c>
      <c r="B2503">
        <v>6</v>
      </c>
      <c r="C2503">
        <v>24</v>
      </c>
      <c r="F2503" t="s">
        <v>691</v>
      </c>
      <c r="K2503" t="b">
        <v>0</v>
      </c>
      <c r="L2503">
        <v>-124.7029</v>
      </c>
      <c r="M2503">
        <v>47.013570000000001</v>
      </c>
      <c r="N2503">
        <v>0</v>
      </c>
    </row>
    <row r="2504" spans="1:14" x14ac:dyDescent="0.35">
      <c r="A2504">
        <v>2012</v>
      </c>
      <c r="B2504">
        <v>6</v>
      </c>
      <c r="C2504">
        <v>24</v>
      </c>
      <c r="F2504" t="s">
        <v>692</v>
      </c>
      <c r="K2504" t="b">
        <v>0</v>
      </c>
      <c r="L2504">
        <v>-124.82680000000001</v>
      </c>
      <c r="M2504">
        <v>47.012430000000002</v>
      </c>
      <c r="N2504">
        <v>0</v>
      </c>
    </row>
    <row r="2505" spans="1:14" x14ac:dyDescent="0.35">
      <c r="A2505">
        <v>2012</v>
      </c>
      <c r="B2505">
        <v>6</v>
      </c>
      <c r="C2505">
        <v>24</v>
      </c>
      <c r="F2505" t="s">
        <v>733</v>
      </c>
      <c r="K2505" t="b">
        <v>0</v>
      </c>
      <c r="L2505">
        <v>-124.9562</v>
      </c>
      <c r="M2505">
        <v>47.000830000000001</v>
      </c>
      <c r="N2505">
        <v>0</v>
      </c>
    </row>
    <row r="2506" spans="1:14" x14ac:dyDescent="0.35">
      <c r="A2506">
        <v>2012</v>
      </c>
      <c r="B2506">
        <v>6</v>
      </c>
      <c r="C2506">
        <v>25</v>
      </c>
      <c r="F2506" t="s">
        <v>643</v>
      </c>
      <c r="K2506" t="b">
        <v>0</v>
      </c>
      <c r="L2506">
        <v>-124.19110000000001</v>
      </c>
      <c r="M2506">
        <v>46.681199999999997</v>
      </c>
      <c r="N2506">
        <v>32.73012061</v>
      </c>
    </row>
    <row r="2507" spans="1:14" x14ac:dyDescent="0.35">
      <c r="A2507">
        <v>2012</v>
      </c>
      <c r="B2507">
        <v>6</v>
      </c>
      <c r="C2507">
        <v>25</v>
      </c>
      <c r="F2507" t="s">
        <v>431</v>
      </c>
      <c r="K2507" t="b">
        <v>0</v>
      </c>
      <c r="L2507">
        <v>-124.282</v>
      </c>
      <c r="M2507">
        <v>46.675829999999998</v>
      </c>
      <c r="N2507">
        <v>0</v>
      </c>
    </row>
    <row r="2508" spans="1:14" x14ac:dyDescent="0.35">
      <c r="A2508">
        <v>2012</v>
      </c>
      <c r="B2508">
        <v>6</v>
      </c>
      <c r="C2508">
        <v>25</v>
      </c>
      <c r="F2508" t="s">
        <v>494</v>
      </c>
      <c r="K2508" t="b">
        <v>0</v>
      </c>
      <c r="L2508">
        <v>-124.40219999999999</v>
      </c>
      <c r="M2508">
        <v>46.690170000000002</v>
      </c>
      <c r="N2508">
        <v>0</v>
      </c>
    </row>
    <row r="2509" spans="1:14" x14ac:dyDescent="0.35">
      <c r="A2509">
        <v>2012</v>
      </c>
      <c r="B2509">
        <v>6</v>
      </c>
      <c r="C2509">
        <v>25</v>
      </c>
      <c r="F2509" t="s">
        <v>494</v>
      </c>
      <c r="K2509" t="b">
        <v>1</v>
      </c>
      <c r="L2509">
        <v>-124.4062</v>
      </c>
      <c r="M2509">
        <v>46.642310000000002</v>
      </c>
      <c r="N2509">
        <v>0</v>
      </c>
    </row>
    <row r="2510" spans="1:14" x14ac:dyDescent="0.35">
      <c r="A2510">
        <v>2012</v>
      </c>
      <c r="B2510">
        <v>6</v>
      </c>
      <c r="C2510">
        <v>25</v>
      </c>
      <c r="F2510" t="s">
        <v>693</v>
      </c>
      <c r="K2510" t="b">
        <v>0</v>
      </c>
      <c r="L2510">
        <v>-124.5291</v>
      </c>
      <c r="M2510">
        <v>46.677219999999998</v>
      </c>
      <c r="N2510">
        <v>0</v>
      </c>
    </row>
    <row r="2511" spans="1:14" x14ac:dyDescent="0.35">
      <c r="A2511">
        <v>2012</v>
      </c>
      <c r="B2511">
        <v>6</v>
      </c>
      <c r="C2511">
        <v>25</v>
      </c>
      <c r="F2511" t="s">
        <v>737</v>
      </c>
      <c r="K2511" t="b">
        <v>0</v>
      </c>
      <c r="L2511">
        <v>-124.60980000000001</v>
      </c>
      <c r="M2511">
        <v>46.685519999999997</v>
      </c>
      <c r="N2511">
        <v>0</v>
      </c>
    </row>
    <row r="2512" spans="1:14" x14ac:dyDescent="0.35">
      <c r="A2512">
        <v>2012</v>
      </c>
      <c r="B2512">
        <v>6</v>
      </c>
      <c r="C2512">
        <v>26</v>
      </c>
      <c r="F2512" t="s">
        <v>234</v>
      </c>
      <c r="K2512" t="b">
        <v>0</v>
      </c>
      <c r="L2512">
        <v>-124.08540000000001</v>
      </c>
      <c r="M2512">
        <v>46.175829999999998</v>
      </c>
      <c r="N2512">
        <v>0</v>
      </c>
    </row>
    <row r="2513" spans="1:14" x14ac:dyDescent="0.35">
      <c r="A2513">
        <v>2012</v>
      </c>
      <c r="B2513">
        <v>6</v>
      </c>
      <c r="C2513">
        <v>26</v>
      </c>
      <c r="F2513" t="s">
        <v>236</v>
      </c>
      <c r="K2513" t="b">
        <v>0</v>
      </c>
      <c r="L2513">
        <v>-124.17189999999999</v>
      </c>
      <c r="M2513">
        <v>46.174079999999996</v>
      </c>
      <c r="N2513">
        <v>0.31629796799999998</v>
      </c>
    </row>
    <row r="2514" spans="1:14" x14ac:dyDescent="0.35">
      <c r="A2514">
        <v>2012</v>
      </c>
      <c r="B2514">
        <v>6</v>
      </c>
      <c r="C2514">
        <v>26</v>
      </c>
      <c r="F2514" t="s">
        <v>644</v>
      </c>
      <c r="K2514" t="b">
        <v>0</v>
      </c>
      <c r="L2514">
        <v>-124.2069</v>
      </c>
      <c r="M2514">
        <v>46.181019999999997</v>
      </c>
      <c r="N2514">
        <v>0.90492412200000005</v>
      </c>
    </row>
    <row r="2515" spans="1:14" x14ac:dyDescent="0.35">
      <c r="A2515">
        <v>2012</v>
      </c>
      <c r="B2515">
        <v>6</v>
      </c>
      <c r="C2515">
        <v>26</v>
      </c>
      <c r="F2515" t="s">
        <v>690</v>
      </c>
      <c r="K2515" t="b">
        <v>0</v>
      </c>
      <c r="L2515">
        <v>-124.3032</v>
      </c>
      <c r="M2515">
        <v>46.175879999999999</v>
      </c>
      <c r="N2515">
        <v>0</v>
      </c>
    </row>
    <row r="2516" spans="1:14" x14ac:dyDescent="0.35">
      <c r="A2516">
        <v>2012</v>
      </c>
      <c r="B2516">
        <v>6</v>
      </c>
      <c r="C2516">
        <v>26</v>
      </c>
      <c r="F2516" t="s">
        <v>695</v>
      </c>
      <c r="K2516" t="b">
        <v>0</v>
      </c>
      <c r="L2516">
        <v>-124.45010000000001</v>
      </c>
      <c r="M2516">
        <v>46.187559999999998</v>
      </c>
      <c r="N2516">
        <v>0</v>
      </c>
    </row>
    <row r="2517" spans="1:14" x14ac:dyDescent="0.35">
      <c r="A2517">
        <v>2012</v>
      </c>
      <c r="B2517">
        <v>6</v>
      </c>
      <c r="C2517">
        <v>26</v>
      </c>
      <c r="F2517" t="s">
        <v>696</v>
      </c>
      <c r="K2517" t="b">
        <v>0</v>
      </c>
      <c r="L2517">
        <v>-124.5587</v>
      </c>
      <c r="M2517">
        <v>46.188220000000001</v>
      </c>
      <c r="N2517">
        <v>0</v>
      </c>
    </row>
    <row r="2518" spans="1:14" x14ac:dyDescent="0.35">
      <c r="A2518">
        <v>2012</v>
      </c>
      <c r="B2518">
        <v>6</v>
      </c>
      <c r="C2518">
        <v>26</v>
      </c>
      <c r="F2518" t="s">
        <v>725</v>
      </c>
      <c r="K2518" t="b">
        <v>0</v>
      </c>
      <c r="L2518">
        <v>-124.6601</v>
      </c>
      <c r="M2518">
        <v>46.180030000000002</v>
      </c>
      <c r="N2518">
        <v>0</v>
      </c>
    </row>
    <row r="2519" spans="1:14" x14ac:dyDescent="0.35">
      <c r="A2519">
        <v>2012</v>
      </c>
      <c r="B2519">
        <v>6</v>
      </c>
      <c r="C2519">
        <v>27</v>
      </c>
      <c r="F2519" t="s">
        <v>645</v>
      </c>
      <c r="K2519" t="b">
        <v>0</v>
      </c>
      <c r="L2519">
        <v>-124.0103</v>
      </c>
      <c r="M2519">
        <v>45.499969999999998</v>
      </c>
      <c r="N2519">
        <v>0</v>
      </c>
    </row>
    <row r="2520" spans="1:14" x14ac:dyDescent="0.35">
      <c r="A2520">
        <v>2012</v>
      </c>
      <c r="B2520">
        <v>6</v>
      </c>
      <c r="C2520">
        <v>27</v>
      </c>
      <c r="F2520" t="s">
        <v>646</v>
      </c>
      <c r="K2520" t="b">
        <v>0</v>
      </c>
      <c r="L2520">
        <v>-124.03440000000001</v>
      </c>
      <c r="M2520">
        <v>45.5</v>
      </c>
      <c r="N2520">
        <v>7.4191155990000004</v>
      </c>
    </row>
    <row r="2521" spans="1:14" x14ac:dyDescent="0.35">
      <c r="A2521">
        <v>2012</v>
      </c>
      <c r="B2521">
        <v>6</v>
      </c>
      <c r="C2521">
        <v>27</v>
      </c>
      <c r="F2521" t="s">
        <v>647</v>
      </c>
      <c r="K2521" t="b">
        <v>0</v>
      </c>
      <c r="L2521">
        <v>-124.09739999999999</v>
      </c>
      <c r="M2521">
        <v>45.495980000000003</v>
      </c>
      <c r="N2521">
        <v>20.577057799999999</v>
      </c>
    </row>
    <row r="2522" spans="1:14" x14ac:dyDescent="0.35">
      <c r="A2522">
        <v>2012</v>
      </c>
      <c r="B2522">
        <v>6</v>
      </c>
      <c r="C2522">
        <v>27</v>
      </c>
      <c r="F2522" t="s">
        <v>718</v>
      </c>
      <c r="K2522" t="b">
        <v>0</v>
      </c>
      <c r="L2522">
        <v>-124.2105</v>
      </c>
      <c r="M2522">
        <v>45.500500000000002</v>
      </c>
      <c r="N2522">
        <v>0.84524096100000001</v>
      </c>
    </row>
    <row r="2523" spans="1:14" x14ac:dyDescent="0.35">
      <c r="A2523">
        <v>2012</v>
      </c>
      <c r="B2523">
        <v>6</v>
      </c>
      <c r="C2523">
        <v>27</v>
      </c>
      <c r="F2523" t="s">
        <v>719</v>
      </c>
      <c r="K2523" t="b">
        <v>0</v>
      </c>
      <c r="L2523">
        <v>-124.3381</v>
      </c>
      <c r="M2523">
        <v>45.49427</v>
      </c>
      <c r="N2523">
        <v>0</v>
      </c>
    </row>
    <row r="2524" spans="1:14" x14ac:dyDescent="0.35">
      <c r="A2524">
        <v>2012</v>
      </c>
      <c r="B2524">
        <v>6</v>
      </c>
      <c r="C2524">
        <v>28</v>
      </c>
      <c r="F2524" t="s">
        <v>238</v>
      </c>
      <c r="K2524" t="b">
        <v>0</v>
      </c>
      <c r="L2524">
        <v>-124.13209999999999</v>
      </c>
      <c r="M2524">
        <v>44.675170000000001</v>
      </c>
      <c r="N2524">
        <v>4.3440177799999997</v>
      </c>
    </row>
    <row r="2525" spans="1:14" x14ac:dyDescent="0.35">
      <c r="A2525">
        <v>2012</v>
      </c>
      <c r="B2525">
        <v>6</v>
      </c>
      <c r="C2525">
        <v>28</v>
      </c>
      <c r="F2525" t="s">
        <v>30</v>
      </c>
      <c r="K2525" t="b">
        <v>0</v>
      </c>
      <c r="L2525">
        <v>-124.1819</v>
      </c>
      <c r="M2525">
        <v>44.683219999999999</v>
      </c>
      <c r="N2525">
        <v>21.341178859999999</v>
      </c>
    </row>
    <row r="2526" spans="1:14" x14ac:dyDescent="0.35">
      <c r="A2526">
        <v>2012</v>
      </c>
      <c r="B2526">
        <v>6</v>
      </c>
      <c r="C2526">
        <v>28</v>
      </c>
      <c r="F2526" t="s">
        <v>30</v>
      </c>
      <c r="K2526" t="b">
        <v>1</v>
      </c>
      <c r="L2526">
        <v>-124.1691</v>
      </c>
      <c r="M2526">
        <v>44.671950000000002</v>
      </c>
      <c r="N2526">
        <v>40.116037660000003</v>
      </c>
    </row>
    <row r="2527" spans="1:14" x14ac:dyDescent="0.35">
      <c r="A2527">
        <v>2012</v>
      </c>
      <c r="B2527">
        <v>6</v>
      </c>
      <c r="C2527">
        <v>28</v>
      </c>
      <c r="F2527" t="s">
        <v>648</v>
      </c>
      <c r="K2527" t="b">
        <v>0</v>
      </c>
      <c r="L2527">
        <v>-124.2992</v>
      </c>
      <c r="M2527">
        <v>44.682400000000001</v>
      </c>
      <c r="N2527">
        <v>175.46710640000001</v>
      </c>
    </row>
    <row r="2528" spans="1:14" x14ac:dyDescent="0.35">
      <c r="A2528">
        <v>2012</v>
      </c>
      <c r="B2528">
        <v>6</v>
      </c>
      <c r="C2528">
        <v>28</v>
      </c>
      <c r="F2528" t="s">
        <v>714</v>
      </c>
      <c r="K2528" t="b">
        <v>0</v>
      </c>
      <c r="L2528">
        <v>-124.4087</v>
      </c>
      <c r="M2528">
        <v>44.651420000000002</v>
      </c>
      <c r="N2528">
        <v>4.9760693800000002</v>
      </c>
    </row>
    <row r="2529" spans="1:14" x14ac:dyDescent="0.35">
      <c r="A2529">
        <v>2012</v>
      </c>
      <c r="B2529">
        <v>9</v>
      </c>
      <c r="C2529">
        <v>22</v>
      </c>
      <c r="F2529" t="s">
        <v>637</v>
      </c>
      <c r="K2529" t="b">
        <v>0</v>
      </c>
      <c r="L2529">
        <v>-124.7375</v>
      </c>
      <c r="M2529">
        <v>47.903500000000001</v>
      </c>
      <c r="N2529">
        <v>0</v>
      </c>
    </row>
    <row r="2530" spans="1:14" x14ac:dyDescent="0.35">
      <c r="A2530">
        <v>2012</v>
      </c>
      <c r="B2530">
        <v>9</v>
      </c>
      <c r="C2530">
        <v>22</v>
      </c>
      <c r="F2530" t="s">
        <v>638</v>
      </c>
      <c r="K2530" t="b">
        <v>0</v>
      </c>
      <c r="L2530">
        <v>-124.7783</v>
      </c>
      <c r="M2530">
        <v>47.902000000000001</v>
      </c>
      <c r="N2530">
        <v>0</v>
      </c>
    </row>
    <row r="2531" spans="1:14" x14ac:dyDescent="0.35">
      <c r="A2531">
        <v>2012</v>
      </c>
      <c r="B2531">
        <v>9</v>
      </c>
      <c r="C2531">
        <v>22</v>
      </c>
      <c r="F2531" t="s">
        <v>257</v>
      </c>
      <c r="K2531" t="b">
        <v>0</v>
      </c>
      <c r="L2531">
        <v>-124.88330000000001</v>
      </c>
      <c r="M2531">
        <v>47.933500000000002</v>
      </c>
      <c r="N2531">
        <v>0</v>
      </c>
    </row>
    <row r="2532" spans="1:14" x14ac:dyDescent="0.35">
      <c r="A2532">
        <v>2012</v>
      </c>
      <c r="B2532">
        <v>9</v>
      </c>
      <c r="C2532">
        <v>22</v>
      </c>
      <c r="F2532" t="s">
        <v>722</v>
      </c>
      <c r="K2532" t="b">
        <v>0</v>
      </c>
      <c r="L2532">
        <v>-124.97580000000001</v>
      </c>
      <c r="M2532">
        <v>47.935670000000002</v>
      </c>
      <c r="N2532">
        <v>0</v>
      </c>
    </row>
    <row r="2533" spans="1:14" x14ac:dyDescent="0.35">
      <c r="A2533">
        <v>2012</v>
      </c>
      <c r="B2533">
        <v>9</v>
      </c>
      <c r="C2533">
        <v>22</v>
      </c>
      <c r="F2533" t="s">
        <v>723</v>
      </c>
      <c r="K2533" t="b">
        <v>0</v>
      </c>
      <c r="L2533">
        <v>-125.0985</v>
      </c>
      <c r="M2533">
        <v>47.936500000000002</v>
      </c>
      <c r="N2533">
        <v>0</v>
      </c>
    </row>
    <row r="2534" spans="1:14" x14ac:dyDescent="0.35">
      <c r="A2534">
        <v>2012</v>
      </c>
      <c r="B2534">
        <v>9</v>
      </c>
      <c r="C2534">
        <v>22</v>
      </c>
      <c r="F2534" t="s">
        <v>731</v>
      </c>
      <c r="K2534" t="b">
        <v>0</v>
      </c>
      <c r="L2534">
        <v>-125.1778</v>
      </c>
      <c r="M2534">
        <v>47.902670000000001</v>
      </c>
      <c r="N2534">
        <v>0</v>
      </c>
    </row>
    <row r="2535" spans="1:14" x14ac:dyDescent="0.35">
      <c r="A2535">
        <v>2012</v>
      </c>
      <c r="B2535">
        <v>9</v>
      </c>
      <c r="C2535">
        <v>23</v>
      </c>
      <c r="F2535" t="s">
        <v>639</v>
      </c>
      <c r="K2535" t="b">
        <v>0</v>
      </c>
      <c r="L2535">
        <v>-124.51649999999999</v>
      </c>
      <c r="M2535">
        <v>47.552999999999997</v>
      </c>
      <c r="N2535">
        <v>0</v>
      </c>
    </row>
    <row r="2536" spans="1:14" x14ac:dyDescent="0.35">
      <c r="A2536">
        <v>2012</v>
      </c>
      <c r="B2536">
        <v>9</v>
      </c>
      <c r="C2536">
        <v>23</v>
      </c>
      <c r="F2536" t="s">
        <v>640</v>
      </c>
      <c r="K2536" t="b">
        <v>0</v>
      </c>
      <c r="L2536">
        <v>-124.5998</v>
      </c>
      <c r="M2536">
        <v>47.514670000000002</v>
      </c>
      <c r="N2536">
        <v>0</v>
      </c>
    </row>
    <row r="2537" spans="1:14" x14ac:dyDescent="0.35">
      <c r="A2537">
        <v>2012</v>
      </c>
      <c r="B2537">
        <v>9</v>
      </c>
      <c r="C2537">
        <v>23</v>
      </c>
      <c r="F2537" t="s">
        <v>641</v>
      </c>
      <c r="K2537" t="b">
        <v>0</v>
      </c>
      <c r="L2537">
        <v>-124.70950000000001</v>
      </c>
      <c r="M2537">
        <v>47.549669999999999</v>
      </c>
      <c r="N2537">
        <v>0</v>
      </c>
    </row>
    <row r="2538" spans="1:14" x14ac:dyDescent="0.35">
      <c r="A2538">
        <v>2012</v>
      </c>
      <c r="B2538">
        <v>9</v>
      </c>
      <c r="C2538">
        <v>23</v>
      </c>
      <c r="F2538" t="s">
        <v>769</v>
      </c>
      <c r="K2538" t="b">
        <v>0</v>
      </c>
      <c r="L2538">
        <v>-124.80719999999999</v>
      </c>
      <c r="M2538">
        <v>47.51117</v>
      </c>
      <c r="N2538">
        <v>0</v>
      </c>
    </row>
    <row r="2539" spans="1:14" x14ac:dyDescent="0.35">
      <c r="A2539">
        <v>2012</v>
      </c>
      <c r="B2539">
        <v>9</v>
      </c>
      <c r="C2539">
        <v>23</v>
      </c>
      <c r="F2539" t="s">
        <v>770</v>
      </c>
      <c r="K2539" t="b">
        <v>0</v>
      </c>
      <c r="L2539">
        <v>-124.9447</v>
      </c>
      <c r="M2539">
        <v>47.545499999999997</v>
      </c>
      <c r="N2539">
        <v>0</v>
      </c>
    </row>
    <row r="2540" spans="1:14" x14ac:dyDescent="0.35">
      <c r="A2540">
        <v>2012</v>
      </c>
      <c r="B2540">
        <v>9</v>
      </c>
      <c r="C2540">
        <v>24</v>
      </c>
      <c r="F2540" t="s">
        <v>252</v>
      </c>
      <c r="K2540" t="b">
        <v>0</v>
      </c>
      <c r="L2540">
        <v>-124.31529999999999</v>
      </c>
      <c r="M2540">
        <v>46.982500000000002</v>
      </c>
      <c r="N2540">
        <v>0</v>
      </c>
    </row>
    <row r="2541" spans="1:14" x14ac:dyDescent="0.35">
      <c r="A2541">
        <v>2012</v>
      </c>
      <c r="B2541">
        <v>9</v>
      </c>
      <c r="C2541">
        <v>24</v>
      </c>
      <c r="F2541" t="s">
        <v>231</v>
      </c>
      <c r="K2541" t="b">
        <v>0</v>
      </c>
      <c r="L2541">
        <v>-124.42749999999999</v>
      </c>
      <c r="M2541">
        <v>47.018500000000003</v>
      </c>
      <c r="N2541">
        <v>1.7922549350000001</v>
      </c>
    </row>
    <row r="2542" spans="1:14" x14ac:dyDescent="0.35">
      <c r="A2542">
        <v>2012</v>
      </c>
      <c r="B2542">
        <v>9</v>
      </c>
      <c r="C2542">
        <v>24</v>
      </c>
      <c r="F2542" t="s">
        <v>642</v>
      </c>
      <c r="K2542" t="b">
        <v>0</v>
      </c>
      <c r="L2542">
        <v>-124.5557</v>
      </c>
      <c r="M2542">
        <v>46.981670000000001</v>
      </c>
      <c r="N2542">
        <v>0</v>
      </c>
    </row>
    <row r="2543" spans="1:14" x14ac:dyDescent="0.35">
      <c r="A2543">
        <v>2012</v>
      </c>
      <c r="B2543">
        <v>9</v>
      </c>
      <c r="C2543">
        <v>24</v>
      </c>
      <c r="F2543" t="s">
        <v>691</v>
      </c>
      <c r="K2543" t="b">
        <v>0</v>
      </c>
      <c r="L2543">
        <v>-124.6908</v>
      </c>
      <c r="M2543">
        <v>46.979170000000003</v>
      </c>
      <c r="N2543">
        <v>0</v>
      </c>
    </row>
    <row r="2544" spans="1:14" x14ac:dyDescent="0.35">
      <c r="A2544">
        <v>2012</v>
      </c>
      <c r="B2544">
        <v>9</v>
      </c>
      <c r="C2544">
        <v>24</v>
      </c>
      <c r="F2544" t="s">
        <v>692</v>
      </c>
      <c r="K2544" t="b">
        <v>0</v>
      </c>
      <c r="L2544">
        <v>-124.79770000000001</v>
      </c>
      <c r="M2544">
        <v>46.98133</v>
      </c>
      <c r="N2544">
        <v>0</v>
      </c>
    </row>
    <row r="2545" spans="1:14" x14ac:dyDescent="0.35">
      <c r="A2545">
        <v>2012</v>
      </c>
      <c r="B2545">
        <v>9</v>
      </c>
      <c r="C2545">
        <v>24</v>
      </c>
      <c r="F2545" t="s">
        <v>733</v>
      </c>
      <c r="K2545" t="b">
        <v>0</v>
      </c>
      <c r="L2545">
        <v>-124.9455</v>
      </c>
      <c r="M2545">
        <v>47.007170000000002</v>
      </c>
      <c r="N2545">
        <v>0</v>
      </c>
    </row>
    <row r="2546" spans="1:14" x14ac:dyDescent="0.35">
      <c r="A2546">
        <v>2012</v>
      </c>
      <c r="B2546">
        <v>9</v>
      </c>
      <c r="C2546">
        <v>25</v>
      </c>
      <c r="F2546" t="s">
        <v>643</v>
      </c>
      <c r="K2546" t="b">
        <v>0</v>
      </c>
      <c r="L2546">
        <v>-124.1828</v>
      </c>
      <c r="M2546">
        <v>46.645499999999998</v>
      </c>
      <c r="N2546">
        <v>0</v>
      </c>
    </row>
    <row r="2547" spans="1:14" x14ac:dyDescent="0.35">
      <c r="A2547">
        <v>2012</v>
      </c>
      <c r="B2547">
        <v>9</v>
      </c>
      <c r="C2547">
        <v>25</v>
      </c>
      <c r="F2547" t="s">
        <v>431</v>
      </c>
      <c r="K2547" t="b">
        <v>0</v>
      </c>
      <c r="L2547">
        <v>-124.2972</v>
      </c>
      <c r="M2547">
        <v>46.68817</v>
      </c>
      <c r="N2547">
        <v>0</v>
      </c>
    </row>
    <row r="2548" spans="1:14" x14ac:dyDescent="0.35">
      <c r="A2548">
        <v>2012</v>
      </c>
      <c r="B2548">
        <v>9</v>
      </c>
      <c r="C2548">
        <v>25</v>
      </c>
      <c r="F2548" t="s">
        <v>494</v>
      </c>
      <c r="K2548" t="b">
        <v>0</v>
      </c>
      <c r="L2548">
        <v>-124.404</v>
      </c>
      <c r="M2548">
        <v>46.687170000000002</v>
      </c>
      <c r="N2548">
        <v>0</v>
      </c>
    </row>
    <row r="2549" spans="1:14" x14ac:dyDescent="0.35">
      <c r="A2549">
        <v>2012</v>
      </c>
      <c r="B2549">
        <v>9</v>
      </c>
      <c r="C2549">
        <v>25</v>
      </c>
      <c r="F2549" t="s">
        <v>693</v>
      </c>
      <c r="K2549" t="b">
        <v>0</v>
      </c>
      <c r="L2549">
        <v>-124.5163</v>
      </c>
      <c r="M2549">
        <v>46.684829999999998</v>
      </c>
      <c r="N2549">
        <v>0</v>
      </c>
    </row>
    <row r="2550" spans="1:14" x14ac:dyDescent="0.35">
      <c r="A2550">
        <v>2012</v>
      </c>
      <c r="B2550">
        <v>9</v>
      </c>
      <c r="C2550">
        <v>25</v>
      </c>
      <c r="F2550" t="s">
        <v>737</v>
      </c>
      <c r="K2550" t="b">
        <v>0</v>
      </c>
      <c r="L2550">
        <v>-124.6253</v>
      </c>
      <c r="M2550">
        <v>46.68533</v>
      </c>
      <c r="N2550">
        <v>9.7396317979999996</v>
      </c>
    </row>
    <row r="2551" spans="1:14" x14ac:dyDescent="0.35">
      <c r="A2551">
        <v>2012</v>
      </c>
      <c r="B2551">
        <v>9</v>
      </c>
      <c r="C2551">
        <v>26</v>
      </c>
      <c r="F2551" t="s">
        <v>234</v>
      </c>
      <c r="K2551" t="b">
        <v>0</v>
      </c>
      <c r="L2551">
        <v>-124.0745</v>
      </c>
      <c r="M2551">
        <v>46.141170000000002</v>
      </c>
      <c r="N2551">
        <v>0</v>
      </c>
    </row>
    <row r="2552" spans="1:14" x14ac:dyDescent="0.35">
      <c r="A2552">
        <v>2012</v>
      </c>
      <c r="B2552">
        <v>9</v>
      </c>
      <c r="C2552">
        <v>26</v>
      </c>
      <c r="F2552" t="s">
        <v>236</v>
      </c>
      <c r="K2552" t="b">
        <v>0</v>
      </c>
      <c r="L2552">
        <v>-124.155</v>
      </c>
      <c r="M2552">
        <v>46.182499999999997</v>
      </c>
      <c r="N2552">
        <v>0</v>
      </c>
    </row>
    <row r="2553" spans="1:14" x14ac:dyDescent="0.35">
      <c r="A2553">
        <v>2012</v>
      </c>
      <c r="B2553">
        <v>9</v>
      </c>
      <c r="C2553">
        <v>26</v>
      </c>
      <c r="F2553" t="s">
        <v>644</v>
      </c>
      <c r="K2553" t="b">
        <v>0</v>
      </c>
      <c r="L2553">
        <v>-124.2193</v>
      </c>
      <c r="M2553">
        <v>46.171329999999998</v>
      </c>
      <c r="N2553">
        <v>0</v>
      </c>
    </row>
    <row r="2554" spans="1:14" x14ac:dyDescent="0.35">
      <c r="A2554">
        <v>2012</v>
      </c>
      <c r="B2554">
        <v>9</v>
      </c>
      <c r="C2554">
        <v>26</v>
      </c>
      <c r="F2554" t="s">
        <v>690</v>
      </c>
      <c r="K2554" t="b">
        <v>0</v>
      </c>
      <c r="L2554">
        <v>-124.3343</v>
      </c>
      <c r="M2554">
        <v>46.18533</v>
      </c>
      <c r="N2554">
        <v>0</v>
      </c>
    </row>
    <row r="2555" spans="1:14" x14ac:dyDescent="0.35">
      <c r="A2555">
        <v>2012</v>
      </c>
      <c r="B2555">
        <v>9</v>
      </c>
      <c r="C2555">
        <v>26</v>
      </c>
      <c r="F2555" t="s">
        <v>695</v>
      </c>
      <c r="K2555" t="b">
        <v>0</v>
      </c>
      <c r="L2555">
        <v>-124.4487</v>
      </c>
      <c r="M2555">
        <v>46.186329999999998</v>
      </c>
      <c r="N2555">
        <v>0</v>
      </c>
    </row>
    <row r="2556" spans="1:14" x14ac:dyDescent="0.35">
      <c r="A2556">
        <v>2012</v>
      </c>
      <c r="B2556">
        <v>9</v>
      </c>
      <c r="C2556">
        <v>26</v>
      </c>
      <c r="F2556" t="s">
        <v>696</v>
      </c>
      <c r="K2556" t="b">
        <v>0</v>
      </c>
      <c r="L2556">
        <v>-124.5673</v>
      </c>
      <c r="M2556">
        <v>46.177669999999999</v>
      </c>
      <c r="N2556">
        <v>0</v>
      </c>
    </row>
    <row r="2557" spans="1:14" x14ac:dyDescent="0.35">
      <c r="A2557">
        <v>2012</v>
      </c>
      <c r="B2557">
        <v>9</v>
      </c>
      <c r="C2557">
        <v>27</v>
      </c>
      <c r="F2557" t="s">
        <v>645</v>
      </c>
      <c r="K2557" t="b">
        <v>0</v>
      </c>
      <c r="L2557">
        <v>-124.009</v>
      </c>
      <c r="M2557">
        <v>45.466999999999999</v>
      </c>
      <c r="N2557">
        <v>0</v>
      </c>
    </row>
    <row r="2558" spans="1:14" x14ac:dyDescent="0.35">
      <c r="A2558">
        <v>2012</v>
      </c>
      <c r="B2558">
        <v>9</v>
      </c>
      <c r="C2558">
        <v>27</v>
      </c>
      <c r="F2558" t="s">
        <v>646</v>
      </c>
      <c r="K2558" t="b">
        <v>0</v>
      </c>
      <c r="L2558">
        <v>-124.0433</v>
      </c>
      <c r="M2558">
        <v>45.502000000000002</v>
      </c>
      <c r="N2558">
        <v>0</v>
      </c>
    </row>
    <row r="2559" spans="1:14" x14ac:dyDescent="0.35">
      <c r="A2559">
        <v>2012</v>
      </c>
      <c r="B2559">
        <v>9</v>
      </c>
      <c r="C2559">
        <v>27</v>
      </c>
      <c r="F2559" t="s">
        <v>647</v>
      </c>
      <c r="K2559" t="b">
        <v>0</v>
      </c>
      <c r="L2559">
        <v>-124.09699999999999</v>
      </c>
      <c r="M2559">
        <v>45.50217</v>
      </c>
      <c r="N2559">
        <v>0.29392284600000002</v>
      </c>
    </row>
    <row r="2560" spans="1:14" x14ac:dyDescent="0.35">
      <c r="A2560">
        <v>2012</v>
      </c>
      <c r="B2560">
        <v>9</v>
      </c>
      <c r="C2560">
        <v>27</v>
      </c>
      <c r="F2560" t="s">
        <v>718</v>
      </c>
      <c r="K2560" t="b">
        <v>0</v>
      </c>
      <c r="L2560">
        <v>-124.2097</v>
      </c>
      <c r="M2560">
        <v>45.5015</v>
      </c>
      <c r="N2560">
        <v>0</v>
      </c>
    </row>
    <row r="2561" spans="1:14" x14ac:dyDescent="0.35">
      <c r="A2561">
        <v>2012</v>
      </c>
      <c r="B2561">
        <v>9</v>
      </c>
      <c r="C2561">
        <v>27</v>
      </c>
      <c r="F2561" t="s">
        <v>719</v>
      </c>
      <c r="K2561" t="b">
        <v>0</v>
      </c>
      <c r="L2561">
        <v>-124.33</v>
      </c>
      <c r="M2561">
        <v>45.502330000000001</v>
      </c>
      <c r="N2561">
        <v>0</v>
      </c>
    </row>
    <row r="2562" spans="1:14" x14ac:dyDescent="0.35">
      <c r="A2562">
        <v>2012</v>
      </c>
      <c r="B2562">
        <v>9</v>
      </c>
      <c r="C2562">
        <v>28</v>
      </c>
      <c r="F2562" t="s">
        <v>702</v>
      </c>
      <c r="K2562" t="b">
        <v>0</v>
      </c>
      <c r="L2562">
        <v>-124.03830000000001</v>
      </c>
      <c r="M2562">
        <v>45.070329999999998</v>
      </c>
      <c r="N2562">
        <v>0</v>
      </c>
    </row>
    <row r="2563" spans="1:14" x14ac:dyDescent="0.35">
      <c r="A2563">
        <v>2012</v>
      </c>
      <c r="B2563">
        <v>9</v>
      </c>
      <c r="C2563">
        <v>28</v>
      </c>
      <c r="F2563" t="s">
        <v>703</v>
      </c>
      <c r="K2563" t="b">
        <v>0</v>
      </c>
      <c r="L2563">
        <v>-124.07380000000001</v>
      </c>
      <c r="M2563">
        <v>45.064999999999998</v>
      </c>
      <c r="N2563">
        <v>0</v>
      </c>
    </row>
    <row r="2564" spans="1:14" x14ac:dyDescent="0.35">
      <c r="A2564">
        <v>2012</v>
      </c>
      <c r="B2564">
        <v>9</v>
      </c>
      <c r="C2564">
        <v>28</v>
      </c>
      <c r="F2564" t="s">
        <v>704</v>
      </c>
      <c r="K2564" t="b">
        <v>0</v>
      </c>
      <c r="L2564">
        <v>-124.1335</v>
      </c>
      <c r="M2564">
        <v>45.068669999999997</v>
      </c>
      <c r="N2564">
        <v>0</v>
      </c>
    </row>
    <row r="2565" spans="1:14" x14ac:dyDescent="0.35">
      <c r="A2565">
        <v>2012</v>
      </c>
      <c r="B2565">
        <v>9</v>
      </c>
      <c r="C2565">
        <v>28</v>
      </c>
      <c r="F2565" t="s">
        <v>705</v>
      </c>
      <c r="K2565" t="b">
        <v>0</v>
      </c>
      <c r="L2565">
        <v>-124.2377</v>
      </c>
      <c r="M2565">
        <v>45.066330000000001</v>
      </c>
      <c r="N2565">
        <v>0</v>
      </c>
    </row>
    <row r="2566" spans="1:14" x14ac:dyDescent="0.35">
      <c r="A2566">
        <v>2012</v>
      </c>
      <c r="B2566">
        <v>9</v>
      </c>
      <c r="C2566">
        <v>28</v>
      </c>
      <c r="F2566" t="s">
        <v>706</v>
      </c>
      <c r="K2566" t="b">
        <v>0</v>
      </c>
      <c r="L2566">
        <v>-124.34820000000001</v>
      </c>
      <c r="M2566">
        <v>45.059829999999998</v>
      </c>
      <c r="N2566">
        <v>0</v>
      </c>
    </row>
    <row r="2567" spans="1:14" x14ac:dyDescent="0.35">
      <c r="A2567">
        <v>2012</v>
      </c>
      <c r="B2567">
        <v>9</v>
      </c>
      <c r="C2567">
        <v>29</v>
      </c>
      <c r="F2567" t="s">
        <v>238</v>
      </c>
      <c r="K2567" t="b">
        <v>0</v>
      </c>
      <c r="L2567">
        <v>-124.13500000000001</v>
      </c>
      <c r="M2567">
        <v>44.685169999999999</v>
      </c>
      <c r="N2567">
        <v>0</v>
      </c>
    </row>
    <row r="2568" spans="1:14" x14ac:dyDescent="0.35">
      <c r="A2568">
        <v>2012</v>
      </c>
      <c r="B2568">
        <v>9</v>
      </c>
      <c r="C2568">
        <v>29</v>
      </c>
      <c r="F2568" t="s">
        <v>30</v>
      </c>
      <c r="K2568" t="b">
        <v>0</v>
      </c>
      <c r="L2568">
        <v>-124.16200000000001</v>
      </c>
      <c r="M2568">
        <v>44.687330000000003</v>
      </c>
      <c r="N2568">
        <v>0</v>
      </c>
    </row>
    <row r="2569" spans="1:14" x14ac:dyDescent="0.35">
      <c r="A2569">
        <v>2012</v>
      </c>
      <c r="B2569">
        <v>9</v>
      </c>
      <c r="C2569">
        <v>29</v>
      </c>
      <c r="F2569" t="s">
        <v>648</v>
      </c>
      <c r="K2569" t="b">
        <v>0</v>
      </c>
      <c r="L2569">
        <v>-124.29219999999999</v>
      </c>
      <c r="M2569">
        <v>44.682499999999997</v>
      </c>
      <c r="N2569">
        <v>0</v>
      </c>
    </row>
    <row r="2570" spans="1:14" x14ac:dyDescent="0.35">
      <c r="A2570">
        <v>2012</v>
      </c>
      <c r="B2570">
        <v>9</v>
      </c>
      <c r="C2570">
        <v>29</v>
      </c>
      <c r="F2570" t="s">
        <v>714</v>
      </c>
      <c r="K2570" t="b">
        <v>0</v>
      </c>
      <c r="L2570">
        <v>-124.41119999999999</v>
      </c>
      <c r="M2570">
        <v>44.683</v>
      </c>
      <c r="N2570">
        <v>0</v>
      </c>
    </row>
    <row r="2571" spans="1:14" x14ac:dyDescent="0.35">
      <c r="A2571">
        <v>2012</v>
      </c>
      <c r="B2571">
        <v>9</v>
      </c>
      <c r="C2571">
        <v>29</v>
      </c>
      <c r="F2571" t="s">
        <v>715</v>
      </c>
      <c r="K2571" t="b">
        <v>0</v>
      </c>
      <c r="L2571">
        <v>-124.524</v>
      </c>
      <c r="M2571">
        <v>44.686</v>
      </c>
      <c r="N2571">
        <v>0</v>
      </c>
    </row>
    <row r="2572" spans="1:14" x14ac:dyDescent="0.35">
      <c r="A2572">
        <v>2013</v>
      </c>
      <c r="B2572">
        <v>6</v>
      </c>
      <c r="C2572">
        <v>20</v>
      </c>
      <c r="F2572" t="s">
        <v>875</v>
      </c>
      <c r="K2572" t="b">
        <v>0</v>
      </c>
      <c r="L2572">
        <v>-124.79179999999999</v>
      </c>
      <c r="M2572">
        <v>48.244</v>
      </c>
      <c r="N2572">
        <v>35.138666989999997</v>
      </c>
    </row>
    <row r="2573" spans="1:14" x14ac:dyDescent="0.35">
      <c r="A2573">
        <v>2013</v>
      </c>
      <c r="B2573">
        <v>6</v>
      </c>
      <c r="C2573">
        <v>20</v>
      </c>
      <c r="F2573" t="s">
        <v>876</v>
      </c>
      <c r="K2573" t="b">
        <v>0</v>
      </c>
      <c r="L2573">
        <v>-124.8673</v>
      </c>
      <c r="M2573">
        <v>48.248170000000002</v>
      </c>
      <c r="N2573">
        <v>0.51598388399999995</v>
      </c>
    </row>
    <row r="2574" spans="1:14" x14ac:dyDescent="0.35">
      <c r="A2574">
        <v>2013</v>
      </c>
      <c r="B2574">
        <v>6</v>
      </c>
      <c r="C2574">
        <v>20</v>
      </c>
      <c r="F2574" t="s">
        <v>877</v>
      </c>
      <c r="K2574" t="b">
        <v>0</v>
      </c>
      <c r="L2574">
        <v>-124.9242</v>
      </c>
      <c r="M2574">
        <v>48.210329999999999</v>
      </c>
      <c r="N2574">
        <v>0</v>
      </c>
    </row>
    <row r="2575" spans="1:14" x14ac:dyDescent="0.35">
      <c r="A2575">
        <v>2013</v>
      </c>
      <c r="B2575">
        <v>6</v>
      </c>
      <c r="C2575">
        <v>20</v>
      </c>
      <c r="F2575" t="s">
        <v>878</v>
      </c>
      <c r="K2575" t="b">
        <v>0</v>
      </c>
      <c r="L2575">
        <v>-124.9828</v>
      </c>
      <c r="M2575">
        <v>48.209499999999998</v>
      </c>
      <c r="N2575">
        <v>0.83074020400000004</v>
      </c>
    </row>
    <row r="2576" spans="1:14" x14ac:dyDescent="0.35">
      <c r="A2576">
        <v>2013</v>
      </c>
      <c r="B2576">
        <v>6</v>
      </c>
      <c r="C2576">
        <v>20</v>
      </c>
      <c r="F2576" t="s">
        <v>879</v>
      </c>
      <c r="K2576" t="b">
        <v>0</v>
      </c>
      <c r="L2576">
        <v>-125.11320000000001</v>
      </c>
      <c r="M2576">
        <v>48.248170000000002</v>
      </c>
      <c r="N2576">
        <v>0</v>
      </c>
    </row>
    <row r="2577" spans="1:14" x14ac:dyDescent="0.35">
      <c r="A2577">
        <v>2013</v>
      </c>
      <c r="B2577">
        <v>6</v>
      </c>
      <c r="C2577">
        <v>20</v>
      </c>
      <c r="F2577" t="s">
        <v>880</v>
      </c>
      <c r="K2577" t="b">
        <v>0</v>
      </c>
      <c r="L2577">
        <v>-125.261</v>
      </c>
      <c r="M2577">
        <v>48.249169999999999</v>
      </c>
      <c r="N2577">
        <v>0</v>
      </c>
    </row>
    <row r="2578" spans="1:14" x14ac:dyDescent="0.35">
      <c r="A2578">
        <v>2013</v>
      </c>
      <c r="B2578">
        <v>6</v>
      </c>
      <c r="C2578">
        <v>20</v>
      </c>
      <c r="F2578" t="s">
        <v>881</v>
      </c>
      <c r="K2578" t="b">
        <v>0</v>
      </c>
      <c r="L2578">
        <v>-125.3865</v>
      </c>
      <c r="M2578">
        <v>48.251339999999999</v>
      </c>
      <c r="N2578">
        <v>0</v>
      </c>
    </row>
    <row r="2579" spans="1:14" x14ac:dyDescent="0.35">
      <c r="A2579">
        <v>2013</v>
      </c>
      <c r="B2579">
        <v>6</v>
      </c>
      <c r="C2579">
        <v>21</v>
      </c>
      <c r="F2579" t="s">
        <v>637</v>
      </c>
      <c r="K2579" t="b">
        <v>0</v>
      </c>
      <c r="L2579">
        <v>-124.7362</v>
      </c>
      <c r="M2579">
        <v>47.890830000000001</v>
      </c>
      <c r="N2579">
        <v>4.3201335040000002</v>
      </c>
    </row>
    <row r="2580" spans="1:14" x14ac:dyDescent="0.35">
      <c r="A2580">
        <v>2013</v>
      </c>
      <c r="B2580">
        <v>6</v>
      </c>
      <c r="C2580">
        <v>21</v>
      </c>
      <c r="F2580" t="s">
        <v>638</v>
      </c>
      <c r="K2580" t="b">
        <v>0</v>
      </c>
      <c r="L2580">
        <v>-124.785</v>
      </c>
      <c r="M2580">
        <v>47.910330000000002</v>
      </c>
      <c r="N2580">
        <v>0.525559526</v>
      </c>
    </row>
    <row r="2581" spans="1:14" x14ac:dyDescent="0.35">
      <c r="A2581">
        <v>2013</v>
      </c>
      <c r="B2581">
        <v>6</v>
      </c>
      <c r="C2581">
        <v>21</v>
      </c>
      <c r="F2581" t="s">
        <v>257</v>
      </c>
      <c r="K2581" t="b">
        <v>0</v>
      </c>
      <c r="L2581">
        <v>-124.87779999999999</v>
      </c>
      <c r="M2581">
        <v>47.9255</v>
      </c>
      <c r="N2581">
        <v>0.495922474</v>
      </c>
    </row>
    <row r="2582" spans="1:14" x14ac:dyDescent="0.35">
      <c r="A2582">
        <v>2013</v>
      </c>
      <c r="B2582">
        <v>6</v>
      </c>
      <c r="C2582">
        <v>21</v>
      </c>
      <c r="F2582" t="s">
        <v>722</v>
      </c>
      <c r="K2582" t="b">
        <v>0</v>
      </c>
      <c r="L2582">
        <v>-124.97150000000001</v>
      </c>
      <c r="M2582">
        <v>47.933169999999997</v>
      </c>
      <c r="N2582">
        <v>0.86375923600000004</v>
      </c>
    </row>
    <row r="2583" spans="1:14" x14ac:dyDescent="0.35">
      <c r="A2583">
        <v>2013</v>
      </c>
      <c r="B2583">
        <v>6</v>
      </c>
      <c r="C2583">
        <v>21</v>
      </c>
      <c r="F2583" t="s">
        <v>723</v>
      </c>
      <c r="K2583" t="b">
        <v>0</v>
      </c>
      <c r="L2583">
        <v>-125.0943</v>
      </c>
      <c r="M2583">
        <v>47.935670000000002</v>
      </c>
      <c r="N2583">
        <v>0.26598546200000001</v>
      </c>
    </row>
    <row r="2584" spans="1:14" x14ac:dyDescent="0.35">
      <c r="A2584">
        <v>2013</v>
      </c>
      <c r="B2584">
        <v>6</v>
      </c>
      <c r="C2584">
        <v>21</v>
      </c>
      <c r="F2584" t="s">
        <v>731</v>
      </c>
      <c r="K2584" t="b">
        <v>0</v>
      </c>
      <c r="L2584">
        <v>-125.2045</v>
      </c>
      <c r="M2584">
        <v>47.93533</v>
      </c>
      <c r="N2584">
        <v>0</v>
      </c>
    </row>
    <row r="2585" spans="1:14" x14ac:dyDescent="0.35">
      <c r="A2585">
        <v>2013</v>
      </c>
      <c r="B2585">
        <v>6</v>
      </c>
      <c r="C2585">
        <v>21</v>
      </c>
      <c r="F2585" t="s">
        <v>732</v>
      </c>
      <c r="K2585" t="b">
        <v>0</v>
      </c>
      <c r="L2585">
        <v>-125.2895</v>
      </c>
      <c r="M2585">
        <v>47.933500000000002</v>
      </c>
      <c r="N2585">
        <v>0</v>
      </c>
    </row>
    <row r="2586" spans="1:14" x14ac:dyDescent="0.35">
      <c r="A2586">
        <v>2013</v>
      </c>
      <c r="B2586">
        <v>6</v>
      </c>
      <c r="C2586">
        <v>22</v>
      </c>
      <c r="F2586" t="s">
        <v>639</v>
      </c>
      <c r="K2586" t="b">
        <v>0</v>
      </c>
      <c r="L2586">
        <v>-124.4992</v>
      </c>
      <c r="M2586">
        <v>47.514330000000001</v>
      </c>
      <c r="N2586">
        <v>0.33173596500000002</v>
      </c>
    </row>
    <row r="2587" spans="1:14" x14ac:dyDescent="0.35">
      <c r="A2587">
        <v>2013</v>
      </c>
      <c r="B2587">
        <v>6</v>
      </c>
      <c r="C2587">
        <v>22</v>
      </c>
      <c r="F2587" t="s">
        <v>640</v>
      </c>
      <c r="K2587" t="b">
        <v>0</v>
      </c>
      <c r="L2587">
        <v>-124.6187</v>
      </c>
      <c r="M2587">
        <v>47.55133</v>
      </c>
      <c r="N2587">
        <v>1.5694139570000001</v>
      </c>
    </row>
    <row r="2588" spans="1:14" x14ac:dyDescent="0.35">
      <c r="A2588">
        <v>2013</v>
      </c>
      <c r="B2588">
        <v>6</v>
      </c>
      <c r="C2588">
        <v>22</v>
      </c>
      <c r="F2588" t="s">
        <v>641</v>
      </c>
      <c r="K2588" t="b">
        <v>0</v>
      </c>
      <c r="L2588">
        <v>-124.7008</v>
      </c>
      <c r="M2588">
        <v>47.552999999999997</v>
      </c>
      <c r="N2588">
        <v>0.27265551799999999</v>
      </c>
    </row>
    <row r="2589" spans="1:14" x14ac:dyDescent="0.35">
      <c r="A2589">
        <v>2013</v>
      </c>
      <c r="B2589">
        <v>6</v>
      </c>
      <c r="C2589">
        <v>22</v>
      </c>
      <c r="F2589" t="s">
        <v>769</v>
      </c>
      <c r="K2589" t="b">
        <v>0</v>
      </c>
      <c r="L2589">
        <v>-124.8117</v>
      </c>
      <c r="M2589">
        <v>47.55133</v>
      </c>
      <c r="N2589">
        <v>0</v>
      </c>
    </row>
    <row r="2590" spans="1:14" x14ac:dyDescent="0.35">
      <c r="A2590">
        <v>2013</v>
      </c>
      <c r="B2590">
        <v>6</v>
      </c>
      <c r="C2590">
        <v>22</v>
      </c>
      <c r="F2590" t="s">
        <v>770</v>
      </c>
      <c r="K2590" t="b">
        <v>0</v>
      </c>
      <c r="L2590">
        <v>-124.94070000000001</v>
      </c>
      <c r="M2590">
        <v>47.552329999999998</v>
      </c>
      <c r="N2590">
        <v>0</v>
      </c>
    </row>
    <row r="2591" spans="1:14" x14ac:dyDescent="0.35">
      <c r="A2591">
        <v>2013</v>
      </c>
      <c r="B2591">
        <v>6</v>
      </c>
      <c r="C2591">
        <v>22</v>
      </c>
      <c r="F2591" t="s">
        <v>805</v>
      </c>
      <c r="K2591" t="b">
        <v>0</v>
      </c>
      <c r="L2591">
        <v>-125.05629999999999</v>
      </c>
      <c r="M2591">
        <v>47.55283</v>
      </c>
      <c r="N2591">
        <v>0</v>
      </c>
    </row>
    <row r="2592" spans="1:14" x14ac:dyDescent="0.35">
      <c r="A2592">
        <v>2013</v>
      </c>
      <c r="B2592">
        <v>6</v>
      </c>
      <c r="C2592">
        <v>23</v>
      </c>
      <c r="F2592" t="s">
        <v>736</v>
      </c>
      <c r="K2592" t="b">
        <v>0</v>
      </c>
      <c r="L2592">
        <v>-124.2482</v>
      </c>
      <c r="M2592">
        <v>46.988</v>
      </c>
      <c r="N2592">
        <v>0</v>
      </c>
    </row>
    <row r="2593" spans="1:14" x14ac:dyDescent="0.35">
      <c r="A2593">
        <v>2013</v>
      </c>
      <c r="B2593">
        <v>6</v>
      </c>
      <c r="C2593">
        <v>23</v>
      </c>
      <c r="F2593" t="s">
        <v>252</v>
      </c>
      <c r="K2593" t="b">
        <v>0</v>
      </c>
      <c r="L2593">
        <v>-124.3133</v>
      </c>
      <c r="M2593">
        <v>46.982999999999997</v>
      </c>
      <c r="N2593">
        <v>0</v>
      </c>
    </row>
    <row r="2594" spans="1:14" x14ac:dyDescent="0.35">
      <c r="A2594">
        <v>2013</v>
      </c>
      <c r="B2594">
        <v>6</v>
      </c>
      <c r="C2594">
        <v>23</v>
      </c>
      <c r="F2594" t="s">
        <v>231</v>
      </c>
      <c r="K2594" t="b">
        <v>0</v>
      </c>
      <c r="L2594">
        <v>-124.4038</v>
      </c>
      <c r="M2594">
        <v>46.983330000000002</v>
      </c>
      <c r="N2594">
        <v>0</v>
      </c>
    </row>
    <row r="2595" spans="1:14" x14ac:dyDescent="0.35">
      <c r="A2595">
        <v>2013</v>
      </c>
      <c r="B2595">
        <v>6</v>
      </c>
      <c r="C2595">
        <v>23</v>
      </c>
      <c r="F2595" t="s">
        <v>642</v>
      </c>
      <c r="K2595" t="b">
        <v>0</v>
      </c>
      <c r="L2595">
        <v>-124.5552</v>
      </c>
      <c r="M2595">
        <v>46.979500000000002</v>
      </c>
      <c r="N2595">
        <v>0.61432172500000004</v>
      </c>
    </row>
    <row r="2596" spans="1:14" x14ac:dyDescent="0.35">
      <c r="A2596">
        <v>2013</v>
      </c>
      <c r="B2596">
        <v>6</v>
      </c>
      <c r="C2596">
        <v>23</v>
      </c>
      <c r="F2596" t="s">
        <v>691</v>
      </c>
      <c r="K2596" t="b">
        <v>1</v>
      </c>
      <c r="L2596">
        <v>-124.6965</v>
      </c>
      <c r="M2596">
        <v>47.017829999999996</v>
      </c>
      <c r="N2596">
        <v>0</v>
      </c>
    </row>
    <row r="2597" spans="1:14" x14ac:dyDescent="0.35">
      <c r="A2597">
        <v>2013</v>
      </c>
      <c r="B2597">
        <v>6</v>
      </c>
      <c r="C2597">
        <v>23</v>
      </c>
      <c r="F2597" t="s">
        <v>691</v>
      </c>
      <c r="K2597" t="b">
        <v>0</v>
      </c>
      <c r="L2597">
        <v>-124.6948</v>
      </c>
      <c r="M2597">
        <v>47.021999999999998</v>
      </c>
      <c r="N2597">
        <v>0</v>
      </c>
    </row>
    <row r="2598" spans="1:14" x14ac:dyDescent="0.35">
      <c r="A2598">
        <v>2013</v>
      </c>
      <c r="B2598">
        <v>6</v>
      </c>
      <c r="C2598">
        <v>23</v>
      </c>
      <c r="F2598" t="s">
        <v>692</v>
      </c>
      <c r="K2598" t="b">
        <v>0</v>
      </c>
      <c r="L2598">
        <v>-124.8065</v>
      </c>
      <c r="M2598">
        <v>46.983669999999996</v>
      </c>
      <c r="N2598">
        <v>0.27768980399999998</v>
      </c>
    </row>
    <row r="2599" spans="1:14" x14ac:dyDescent="0.35">
      <c r="A2599">
        <v>2013</v>
      </c>
      <c r="B2599">
        <v>6</v>
      </c>
      <c r="C2599">
        <v>23</v>
      </c>
      <c r="F2599" t="s">
        <v>733</v>
      </c>
      <c r="K2599" t="b">
        <v>0</v>
      </c>
      <c r="L2599">
        <v>-124.9218</v>
      </c>
      <c r="M2599">
        <v>47.014330000000001</v>
      </c>
      <c r="N2599">
        <v>0</v>
      </c>
    </row>
    <row r="2600" spans="1:14" x14ac:dyDescent="0.35">
      <c r="A2600">
        <v>2013</v>
      </c>
      <c r="B2600">
        <v>6</v>
      </c>
      <c r="C2600">
        <v>24</v>
      </c>
      <c r="F2600" t="s">
        <v>643</v>
      </c>
      <c r="K2600" t="b">
        <v>0</v>
      </c>
      <c r="L2600">
        <v>-124.1842</v>
      </c>
      <c r="M2600">
        <v>46.641170000000002</v>
      </c>
      <c r="N2600">
        <v>0</v>
      </c>
    </row>
    <row r="2601" spans="1:14" x14ac:dyDescent="0.35">
      <c r="A2601">
        <v>2013</v>
      </c>
      <c r="B2601">
        <v>6</v>
      </c>
      <c r="C2601">
        <v>24</v>
      </c>
      <c r="F2601" t="s">
        <v>431</v>
      </c>
      <c r="K2601" t="b">
        <v>0</v>
      </c>
      <c r="L2601">
        <v>-124.2877</v>
      </c>
      <c r="M2601">
        <v>46.649329999999999</v>
      </c>
      <c r="N2601">
        <v>0.50783186700000005</v>
      </c>
    </row>
    <row r="2602" spans="1:14" x14ac:dyDescent="0.35">
      <c r="A2602">
        <v>2013</v>
      </c>
      <c r="B2602">
        <v>6</v>
      </c>
      <c r="C2602">
        <v>24</v>
      </c>
      <c r="F2602" t="s">
        <v>494</v>
      </c>
      <c r="K2602" t="b">
        <v>0</v>
      </c>
      <c r="L2602">
        <v>-124.3788</v>
      </c>
      <c r="M2602">
        <v>46.641170000000002</v>
      </c>
      <c r="N2602">
        <v>0</v>
      </c>
    </row>
    <row r="2603" spans="1:14" x14ac:dyDescent="0.35">
      <c r="A2603">
        <v>2013</v>
      </c>
      <c r="B2603">
        <v>6</v>
      </c>
      <c r="C2603">
        <v>24</v>
      </c>
      <c r="F2603" t="s">
        <v>693</v>
      </c>
      <c r="K2603" t="b">
        <v>0</v>
      </c>
      <c r="L2603">
        <v>-124.5072</v>
      </c>
      <c r="M2603">
        <v>46.648829999999997</v>
      </c>
      <c r="N2603">
        <v>0.84947166399999996</v>
      </c>
    </row>
    <row r="2604" spans="1:14" x14ac:dyDescent="0.35">
      <c r="A2604">
        <v>2013</v>
      </c>
      <c r="B2604">
        <v>6</v>
      </c>
      <c r="C2604">
        <v>24</v>
      </c>
      <c r="F2604" t="s">
        <v>737</v>
      </c>
      <c r="K2604" t="b">
        <v>0</v>
      </c>
      <c r="L2604">
        <v>-124.5972</v>
      </c>
      <c r="M2604">
        <v>46.65166</v>
      </c>
      <c r="N2604">
        <v>0</v>
      </c>
    </row>
    <row r="2605" spans="1:14" x14ac:dyDescent="0.35">
      <c r="A2605">
        <v>2013</v>
      </c>
      <c r="B2605">
        <v>6</v>
      </c>
      <c r="C2605">
        <v>24</v>
      </c>
      <c r="F2605" t="s">
        <v>694</v>
      </c>
      <c r="K2605" t="b">
        <v>0</v>
      </c>
      <c r="L2605">
        <v>-124.77330000000001</v>
      </c>
      <c r="M2605">
        <v>46.658670000000001</v>
      </c>
      <c r="N2605">
        <v>0</v>
      </c>
    </row>
    <row r="2606" spans="1:14" x14ac:dyDescent="0.35">
      <c r="A2606">
        <v>2013</v>
      </c>
      <c r="B2606">
        <v>6</v>
      </c>
      <c r="C2606">
        <v>25</v>
      </c>
      <c r="F2606" t="s">
        <v>234</v>
      </c>
      <c r="K2606" t="b">
        <v>0</v>
      </c>
      <c r="L2606">
        <v>-124.07299999999999</v>
      </c>
      <c r="M2606">
        <v>46.138500000000001</v>
      </c>
      <c r="N2606">
        <v>0</v>
      </c>
    </row>
    <row r="2607" spans="1:14" x14ac:dyDescent="0.35">
      <c r="A2607">
        <v>2013</v>
      </c>
      <c r="B2607">
        <v>6</v>
      </c>
      <c r="C2607">
        <v>25</v>
      </c>
      <c r="F2607" t="s">
        <v>236</v>
      </c>
      <c r="K2607" t="b">
        <v>0</v>
      </c>
      <c r="L2607">
        <v>-124.1583</v>
      </c>
      <c r="M2607">
        <v>46.137329999999999</v>
      </c>
      <c r="N2607">
        <v>0</v>
      </c>
    </row>
    <row r="2608" spans="1:14" x14ac:dyDescent="0.35">
      <c r="A2608">
        <v>2013</v>
      </c>
      <c r="B2608">
        <v>6</v>
      </c>
      <c r="C2608">
        <v>25</v>
      </c>
      <c r="F2608" t="s">
        <v>644</v>
      </c>
      <c r="K2608" t="b">
        <v>0</v>
      </c>
      <c r="L2608">
        <v>-124.21599999999999</v>
      </c>
      <c r="M2608">
        <v>46.141330000000004</v>
      </c>
      <c r="N2608">
        <v>3.227592826</v>
      </c>
    </row>
    <row r="2609" spans="1:14" x14ac:dyDescent="0.35">
      <c r="A2609">
        <v>2013</v>
      </c>
      <c r="B2609">
        <v>6</v>
      </c>
      <c r="C2609">
        <v>25</v>
      </c>
      <c r="F2609" t="s">
        <v>690</v>
      </c>
      <c r="K2609" t="b">
        <v>0</v>
      </c>
      <c r="L2609">
        <v>-124.33620000000001</v>
      </c>
      <c r="M2609">
        <v>46.176499999999997</v>
      </c>
      <c r="N2609">
        <v>0</v>
      </c>
    </row>
    <row r="2610" spans="1:14" x14ac:dyDescent="0.35">
      <c r="A2610">
        <v>2013</v>
      </c>
      <c r="B2610">
        <v>6</v>
      </c>
      <c r="C2610">
        <v>25</v>
      </c>
      <c r="F2610" t="s">
        <v>695</v>
      </c>
      <c r="K2610" t="b">
        <v>0</v>
      </c>
      <c r="L2610">
        <v>-124.45529999999999</v>
      </c>
      <c r="M2610">
        <v>46.148829999999997</v>
      </c>
      <c r="N2610">
        <v>4.4797703999999996</v>
      </c>
    </row>
    <row r="2611" spans="1:14" x14ac:dyDescent="0.35">
      <c r="A2611">
        <v>2013</v>
      </c>
      <c r="B2611">
        <v>6</v>
      </c>
      <c r="C2611">
        <v>25</v>
      </c>
      <c r="F2611" t="s">
        <v>696</v>
      </c>
      <c r="K2611" t="b">
        <v>0</v>
      </c>
      <c r="L2611">
        <v>-124.55329999999999</v>
      </c>
      <c r="M2611">
        <v>46.16283</v>
      </c>
      <c r="N2611">
        <v>0</v>
      </c>
    </row>
    <row r="2612" spans="1:14" x14ac:dyDescent="0.35">
      <c r="A2612">
        <v>2013</v>
      </c>
      <c r="B2612">
        <v>6</v>
      </c>
      <c r="C2612">
        <v>26</v>
      </c>
      <c r="F2612" t="s">
        <v>645</v>
      </c>
      <c r="K2612" t="b">
        <v>0</v>
      </c>
      <c r="L2612">
        <v>-124.01479999999999</v>
      </c>
      <c r="M2612">
        <v>45.465000000000003</v>
      </c>
      <c r="N2612">
        <v>0</v>
      </c>
    </row>
    <row r="2613" spans="1:14" x14ac:dyDescent="0.35">
      <c r="A2613">
        <v>2013</v>
      </c>
      <c r="B2613">
        <v>6</v>
      </c>
      <c r="C2613">
        <v>26</v>
      </c>
      <c r="F2613" t="s">
        <v>646</v>
      </c>
      <c r="K2613" t="b">
        <v>0</v>
      </c>
      <c r="L2613">
        <v>-124.02979999999999</v>
      </c>
      <c r="M2613">
        <v>45.457999999999998</v>
      </c>
      <c r="N2613">
        <v>0.46421179800000001</v>
      </c>
    </row>
    <row r="2614" spans="1:14" x14ac:dyDescent="0.35">
      <c r="A2614">
        <v>2013</v>
      </c>
      <c r="B2614">
        <v>6</v>
      </c>
      <c r="C2614">
        <v>26</v>
      </c>
      <c r="F2614" t="s">
        <v>647</v>
      </c>
      <c r="K2614" t="b">
        <v>0</v>
      </c>
      <c r="L2614">
        <v>-124.0933</v>
      </c>
      <c r="M2614">
        <v>45.465499999999999</v>
      </c>
      <c r="N2614">
        <v>0.49075771499999998</v>
      </c>
    </row>
    <row r="2615" spans="1:14" x14ac:dyDescent="0.35">
      <c r="A2615">
        <v>2013</v>
      </c>
      <c r="B2615">
        <v>6</v>
      </c>
      <c r="C2615">
        <v>26</v>
      </c>
      <c r="F2615" t="s">
        <v>718</v>
      </c>
      <c r="K2615" t="b">
        <v>0</v>
      </c>
      <c r="L2615">
        <v>-124.2032</v>
      </c>
      <c r="M2615">
        <v>45.463500000000003</v>
      </c>
      <c r="N2615">
        <v>0</v>
      </c>
    </row>
    <row r="2616" spans="1:14" x14ac:dyDescent="0.35">
      <c r="A2616">
        <v>2013</v>
      </c>
      <c r="B2616">
        <v>6</v>
      </c>
      <c r="C2616">
        <v>26</v>
      </c>
      <c r="F2616" t="s">
        <v>719</v>
      </c>
      <c r="K2616" t="b">
        <v>0</v>
      </c>
      <c r="L2616">
        <v>-124.324</v>
      </c>
      <c r="M2616">
        <v>45.49483</v>
      </c>
      <c r="N2616">
        <v>0</v>
      </c>
    </row>
    <row r="2617" spans="1:14" x14ac:dyDescent="0.35">
      <c r="A2617">
        <v>2013</v>
      </c>
      <c r="B2617">
        <v>6</v>
      </c>
      <c r="C2617">
        <v>27</v>
      </c>
      <c r="F2617" t="s">
        <v>238</v>
      </c>
      <c r="K2617" t="b">
        <v>0</v>
      </c>
      <c r="L2617">
        <v>-124.1322</v>
      </c>
      <c r="M2617">
        <v>44.650669999999998</v>
      </c>
      <c r="N2617">
        <v>0</v>
      </c>
    </row>
    <row r="2618" spans="1:14" x14ac:dyDescent="0.35">
      <c r="A2618">
        <v>2013</v>
      </c>
      <c r="B2618">
        <v>6</v>
      </c>
      <c r="C2618">
        <v>27</v>
      </c>
      <c r="F2618" t="s">
        <v>30</v>
      </c>
      <c r="K2618" t="b">
        <v>0</v>
      </c>
      <c r="L2618">
        <v>-124.1747</v>
      </c>
      <c r="M2618">
        <v>44.649329999999999</v>
      </c>
      <c r="N2618">
        <v>5.8683135179999999</v>
      </c>
    </row>
    <row r="2619" spans="1:14" x14ac:dyDescent="0.35">
      <c r="A2619">
        <v>2013</v>
      </c>
      <c r="B2619">
        <v>6</v>
      </c>
      <c r="C2619">
        <v>27</v>
      </c>
      <c r="F2619" t="s">
        <v>648</v>
      </c>
      <c r="K2619" t="b">
        <v>0</v>
      </c>
      <c r="L2619">
        <v>-124.2882</v>
      </c>
      <c r="M2619">
        <v>44.684170000000002</v>
      </c>
      <c r="N2619">
        <v>0</v>
      </c>
    </row>
    <row r="2620" spans="1:14" x14ac:dyDescent="0.35">
      <c r="A2620">
        <v>2013</v>
      </c>
      <c r="B2620">
        <v>6</v>
      </c>
      <c r="C2620">
        <v>27</v>
      </c>
      <c r="F2620" t="s">
        <v>714</v>
      </c>
      <c r="K2620" t="b">
        <v>0</v>
      </c>
      <c r="L2620">
        <v>-124.402</v>
      </c>
      <c r="M2620">
        <v>44.649329999999999</v>
      </c>
      <c r="N2620">
        <v>0</v>
      </c>
    </row>
    <row r="2621" spans="1:14" x14ac:dyDescent="0.35">
      <c r="A2621">
        <v>2013</v>
      </c>
      <c r="B2621">
        <v>6</v>
      </c>
      <c r="C2621">
        <v>27</v>
      </c>
      <c r="F2621" t="s">
        <v>715</v>
      </c>
      <c r="K2621" t="b">
        <v>0</v>
      </c>
      <c r="L2621">
        <v>-124.5193</v>
      </c>
      <c r="M2621">
        <v>44.649000000000001</v>
      </c>
      <c r="N2621">
        <v>0</v>
      </c>
    </row>
    <row r="2622" spans="1:14" x14ac:dyDescent="0.35">
      <c r="A2622">
        <v>2014</v>
      </c>
      <c r="B2622">
        <v>6</v>
      </c>
      <c r="C2622">
        <v>20</v>
      </c>
      <c r="F2622" t="s">
        <v>875</v>
      </c>
      <c r="K2622" t="b">
        <v>0</v>
      </c>
      <c r="L2622">
        <v>-124.7885</v>
      </c>
      <c r="M2622">
        <v>48.255330000000001</v>
      </c>
      <c r="N2622">
        <v>0</v>
      </c>
    </row>
    <row r="2623" spans="1:14" x14ac:dyDescent="0.35">
      <c r="A2623">
        <v>2014</v>
      </c>
      <c r="B2623">
        <v>6</v>
      </c>
      <c r="C2623">
        <v>20</v>
      </c>
      <c r="F2623" t="s">
        <v>876</v>
      </c>
      <c r="K2623" t="b">
        <v>0</v>
      </c>
      <c r="L2623">
        <v>-124.8673</v>
      </c>
      <c r="M2623">
        <v>48.243499999999997</v>
      </c>
      <c r="N2623">
        <v>0</v>
      </c>
    </row>
    <row r="2624" spans="1:14" x14ac:dyDescent="0.35">
      <c r="A2624">
        <v>2014</v>
      </c>
      <c r="B2624">
        <v>6</v>
      </c>
      <c r="C2624">
        <v>20</v>
      </c>
      <c r="F2624" t="s">
        <v>877</v>
      </c>
      <c r="K2624" t="b">
        <v>0</v>
      </c>
      <c r="L2624">
        <v>-124.9105</v>
      </c>
      <c r="M2624">
        <v>48.243169999999999</v>
      </c>
      <c r="N2624">
        <v>0</v>
      </c>
    </row>
    <row r="2625" spans="1:14" x14ac:dyDescent="0.35">
      <c r="A2625">
        <v>2014</v>
      </c>
      <c r="B2625">
        <v>6</v>
      </c>
      <c r="C2625">
        <v>20</v>
      </c>
      <c r="F2625" t="s">
        <v>878</v>
      </c>
      <c r="K2625" t="b">
        <v>0</v>
      </c>
      <c r="L2625">
        <v>-124.9915</v>
      </c>
      <c r="M2625">
        <v>48.212670000000003</v>
      </c>
      <c r="N2625">
        <v>0</v>
      </c>
    </row>
    <row r="2626" spans="1:14" x14ac:dyDescent="0.35">
      <c r="A2626">
        <v>2014</v>
      </c>
      <c r="B2626">
        <v>6</v>
      </c>
      <c r="C2626">
        <v>20</v>
      </c>
      <c r="F2626" t="s">
        <v>879</v>
      </c>
      <c r="K2626" t="b">
        <v>0</v>
      </c>
      <c r="L2626">
        <v>-125.1262</v>
      </c>
      <c r="M2626">
        <v>48.219000000000001</v>
      </c>
      <c r="N2626">
        <v>0</v>
      </c>
    </row>
    <row r="2627" spans="1:14" x14ac:dyDescent="0.35">
      <c r="A2627">
        <v>2014</v>
      </c>
      <c r="B2627">
        <v>6</v>
      </c>
      <c r="C2627">
        <v>21</v>
      </c>
      <c r="F2627" t="s">
        <v>637</v>
      </c>
      <c r="K2627" t="b">
        <v>0</v>
      </c>
      <c r="L2627">
        <v>-124.75</v>
      </c>
      <c r="M2627">
        <v>47.934829999999998</v>
      </c>
      <c r="N2627">
        <v>0</v>
      </c>
    </row>
    <row r="2628" spans="1:14" x14ac:dyDescent="0.35">
      <c r="A2628">
        <v>2014</v>
      </c>
      <c r="B2628">
        <v>6</v>
      </c>
      <c r="C2628">
        <v>21</v>
      </c>
      <c r="F2628" t="s">
        <v>638</v>
      </c>
      <c r="K2628" t="b">
        <v>0</v>
      </c>
      <c r="L2628">
        <v>-124.78100000000001</v>
      </c>
      <c r="M2628">
        <v>47.90117</v>
      </c>
      <c r="N2628">
        <v>0.283762346</v>
      </c>
    </row>
    <row r="2629" spans="1:14" x14ac:dyDescent="0.35">
      <c r="A2629">
        <v>2014</v>
      </c>
      <c r="B2629">
        <v>6</v>
      </c>
      <c r="C2629">
        <v>21</v>
      </c>
      <c r="F2629" t="s">
        <v>257</v>
      </c>
      <c r="K2629" t="b">
        <v>0</v>
      </c>
      <c r="L2629">
        <v>-124.8802</v>
      </c>
      <c r="M2629">
        <v>47.9345</v>
      </c>
      <c r="N2629">
        <v>0.51492679200000002</v>
      </c>
    </row>
    <row r="2630" spans="1:14" x14ac:dyDescent="0.35">
      <c r="A2630">
        <v>2014</v>
      </c>
      <c r="B2630">
        <v>6</v>
      </c>
      <c r="C2630">
        <v>21</v>
      </c>
      <c r="F2630" t="s">
        <v>722</v>
      </c>
      <c r="K2630" t="b">
        <v>0</v>
      </c>
      <c r="L2630">
        <v>-124.9743</v>
      </c>
      <c r="M2630">
        <v>47.935000000000002</v>
      </c>
      <c r="N2630">
        <v>0</v>
      </c>
    </row>
    <row r="2631" spans="1:14" x14ac:dyDescent="0.35">
      <c r="A2631">
        <v>2014</v>
      </c>
      <c r="B2631">
        <v>6</v>
      </c>
      <c r="C2631">
        <v>21</v>
      </c>
      <c r="F2631" t="s">
        <v>723</v>
      </c>
      <c r="K2631" t="b">
        <v>0</v>
      </c>
      <c r="L2631">
        <v>-125.08329999999999</v>
      </c>
      <c r="M2631">
        <v>47.89667</v>
      </c>
      <c r="N2631">
        <v>0</v>
      </c>
    </row>
    <row r="2632" spans="1:14" x14ac:dyDescent="0.35">
      <c r="A2632">
        <v>2014</v>
      </c>
      <c r="B2632">
        <v>6</v>
      </c>
      <c r="C2632">
        <v>22</v>
      </c>
      <c r="F2632" t="s">
        <v>639</v>
      </c>
      <c r="K2632" t="b">
        <v>0</v>
      </c>
      <c r="L2632">
        <v>-124.5042</v>
      </c>
      <c r="M2632">
        <v>47.513170000000002</v>
      </c>
      <c r="N2632">
        <v>4.1033786970000001</v>
      </c>
    </row>
    <row r="2633" spans="1:14" x14ac:dyDescent="0.35">
      <c r="A2633">
        <v>2014</v>
      </c>
      <c r="B2633">
        <v>6</v>
      </c>
      <c r="C2633">
        <v>22</v>
      </c>
      <c r="F2633" t="s">
        <v>640</v>
      </c>
      <c r="K2633" t="b">
        <v>0</v>
      </c>
      <c r="L2633">
        <v>-124.6183</v>
      </c>
      <c r="M2633">
        <v>47.548000000000002</v>
      </c>
      <c r="N2633">
        <v>0.264341504</v>
      </c>
    </row>
    <row r="2634" spans="1:14" x14ac:dyDescent="0.35">
      <c r="A2634">
        <v>2014</v>
      </c>
      <c r="B2634">
        <v>6</v>
      </c>
      <c r="C2634">
        <v>22</v>
      </c>
      <c r="F2634" t="s">
        <v>641</v>
      </c>
      <c r="K2634" t="b">
        <v>0</v>
      </c>
      <c r="L2634">
        <v>-124.7093</v>
      </c>
      <c r="M2634">
        <v>47.546669999999999</v>
      </c>
      <c r="N2634">
        <v>0</v>
      </c>
    </row>
    <row r="2635" spans="1:14" x14ac:dyDescent="0.35">
      <c r="A2635">
        <v>2014</v>
      </c>
      <c r="B2635">
        <v>6</v>
      </c>
      <c r="C2635">
        <v>22</v>
      </c>
      <c r="F2635" t="s">
        <v>641</v>
      </c>
      <c r="K2635" t="b">
        <v>1</v>
      </c>
      <c r="L2635">
        <v>-124.69029999999999</v>
      </c>
      <c r="M2635">
        <v>47.509169999999997</v>
      </c>
      <c r="N2635">
        <v>0</v>
      </c>
    </row>
    <row r="2636" spans="1:14" x14ac:dyDescent="0.35">
      <c r="A2636">
        <v>2014</v>
      </c>
      <c r="B2636">
        <v>6</v>
      </c>
      <c r="C2636">
        <v>22</v>
      </c>
      <c r="F2636" t="s">
        <v>769</v>
      </c>
      <c r="K2636" t="b">
        <v>0</v>
      </c>
      <c r="L2636">
        <v>-124.81529999999999</v>
      </c>
      <c r="M2636">
        <v>47.549169999999997</v>
      </c>
      <c r="N2636">
        <v>0</v>
      </c>
    </row>
    <row r="2637" spans="1:14" x14ac:dyDescent="0.35">
      <c r="A2637">
        <v>2014</v>
      </c>
      <c r="B2637">
        <v>6</v>
      </c>
      <c r="C2637">
        <v>22</v>
      </c>
      <c r="F2637" t="s">
        <v>770</v>
      </c>
      <c r="K2637" t="b">
        <v>0</v>
      </c>
      <c r="L2637">
        <v>-124.9402</v>
      </c>
      <c r="M2637">
        <v>47.548499999999997</v>
      </c>
      <c r="N2637">
        <v>0</v>
      </c>
    </row>
    <row r="2638" spans="1:14" x14ac:dyDescent="0.35">
      <c r="A2638">
        <v>2014</v>
      </c>
      <c r="B2638">
        <v>6</v>
      </c>
      <c r="C2638">
        <v>23</v>
      </c>
      <c r="F2638" t="s">
        <v>736</v>
      </c>
      <c r="K2638" t="b">
        <v>0</v>
      </c>
      <c r="L2638">
        <v>-124.2527</v>
      </c>
      <c r="M2638">
        <v>47.018169999999998</v>
      </c>
      <c r="N2638">
        <v>1.4086115480000001</v>
      </c>
    </row>
    <row r="2639" spans="1:14" x14ac:dyDescent="0.35">
      <c r="A2639">
        <v>2014</v>
      </c>
      <c r="B2639">
        <v>6</v>
      </c>
      <c r="C2639">
        <v>23</v>
      </c>
      <c r="F2639" t="s">
        <v>252</v>
      </c>
      <c r="K2639" t="b">
        <v>0</v>
      </c>
      <c r="L2639">
        <v>-124.31399999999999</v>
      </c>
      <c r="M2639">
        <v>46.982999999999997</v>
      </c>
      <c r="N2639">
        <v>3.9676494729999998</v>
      </c>
    </row>
    <row r="2640" spans="1:14" x14ac:dyDescent="0.35">
      <c r="A2640">
        <v>2014</v>
      </c>
      <c r="B2640">
        <v>6</v>
      </c>
      <c r="C2640">
        <v>23</v>
      </c>
      <c r="F2640" t="s">
        <v>231</v>
      </c>
      <c r="K2640" t="b">
        <v>0</v>
      </c>
      <c r="L2640">
        <v>-124.4233</v>
      </c>
      <c r="M2640">
        <v>47.017829999999996</v>
      </c>
      <c r="N2640">
        <v>2.2308356210000002</v>
      </c>
    </row>
    <row r="2641" spans="1:14" x14ac:dyDescent="0.35">
      <c r="A2641">
        <v>2014</v>
      </c>
      <c r="B2641">
        <v>6</v>
      </c>
      <c r="C2641">
        <v>23</v>
      </c>
      <c r="F2641" t="s">
        <v>642</v>
      </c>
      <c r="K2641" t="b">
        <v>0</v>
      </c>
      <c r="L2641">
        <v>-124.56229999999999</v>
      </c>
      <c r="M2641">
        <v>47.018830000000001</v>
      </c>
      <c r="N2641">
        <v>0.29481685699999999</v>
      </c>
    </row>
    <row r="2642" spans="1:14" x14ac:dyDescent="0.35">
      <c r="A2642">
        <v>2014</v>
      </c>
      <c r="B2642">
        <v>6</v>
      </c>
      <c r="C2642">
        <v>23</v>
      </c>
      <c r="F2642" t="s">
        <v>691</v>
      </c>
      <c r="K2642" t="b">
        <v>0</v>
      </c>
      <c r="L2642">
        <v>-124.6983</v>
      </c>
      <c r="M2642">
        <v>47.016829999999999</v>
      </c>
      <c r="N2642">
        <v>2.8037471759999999</v>
      </c>
    </row>
    <row r="2643" spans="1:14" x14ac:dyDescent="0.35">
      <c r="A2643">
        <v>2014</v>
      </c>
      <c r="B2643">
        <v>6</v>
      </c>
      <c r="C2643">
        <v>23</v>
      </c>
      <c r="F2643" t="s">
        <v>692</v>
      </c>
      <c r="K2643" t="b">
        <v>0</v>
      </c>
      <c r="L2643">
        <v>-124.8245</v>
      </c>
      <c r="M2643">
        <v>47.017330000000001</v>
      </c>
      <c r="N2643">
        <v>0.27931577499999999</v>
      </c>
    </row>
    <row r="2644" spans="1:14" x14ac:dyDescent="0.35">
      <c r="A2644">
        <v>2014</v>
      </c>
      <c r="B2644">
        <v>6</v>
      </c>
      <c r="C2644">
        <v>23</v>
      </c>
      <c r="F2644" t="s">
        <v>733</v>
      </c>
      <c r="K2644" t="b">
        <v>0</v>
      </c>
      <c r="L2644">
        <v>-124.93770000000001</v>
      </c>
      <c r="M2644">
        <v>47.008339999999997</v>
      </c>
      <c r="N2644">
        <v>0</v>
      </c>
    </row>
    <row r="2645" spans="1:14" x14ac:dyDescent="0.35">
      <c r="A2645">
        <v>2014</v>
      </c>
      <c r="B2645">
        <v>6</v>
      </c>
      <c r="C2645">
        <v>24</v>
      </c>
      <c r="F2645" t="s">
        <v>643</v>
      </c>
      <c r="K2645" t="b">
        <v>0</v>
      </c>
      <c r="L2645">
        <v>-124.1848</v>
      </c>
      <c r="M2645">
        <v>46.640340000000002</v>
      </c>
      <c r="N2645">
        <v>0.598843448</v>
      </c>
    </row>
    <row r="2646" spans="1:14" x14ac:dyDescent="0.35">
      <c r="A2646">
        <v>2014</v>
      </c>
      <c r="B2646">
        <v>6</v>
      </c>
      <c r="C2646">
        <v>24</v>
      </c>
      <c r="F2646" t="s">
        <v>431</v>
      </c>
      <c r="K2646" t="b">
        <v>0</v>
      </c>
      <c r="L2646">
        <v>-124.2942</v>
      </c>
      <c r="M2646">
        <v>46.682169999999999</v>
      </c>
      <c r="N2646">
        <v>0.56915317099999996</v>
      </c>
    </row>
    <row r="2647" spans="1:14" x14ac:dyDescent="0.35">
      <c r="A2647">
        <v>2014</v>
      </c>
      <c r="B2647">
        <v>6</v>
      </c>
      <c r="C2647">
        <v>24</v>
      </c>
      <c r="F2647" t="s">
        <v>494</v>
      </c>
      <c r="K2647" t="b">
        <v>0</v>
      </c>
      <c r="L2647">
        <v>-124.40479999999999</v>
      </c>
      <c r="M2647">
        <v>46.677329999999998</v>
      </c>
      <c r="N2647">
        <v>3.3098106199999999</v>
      </c>
    </row>
    <row r="2648" spans="1:14" x14ac:dyDescent="0.35">
      <c r="A2648">
        <v>2014</v>
      </c>
      <c r="B2648">
        <v>6</v>
      </c>
      <c r="C2648">
        <v>24</v>
      </c>
      <c r="F2648" t="s">
        <v>693</v>
      </c>
      <c r="K2648" t="b">
        <v>0</v>
      </c>
      <c r="L2648">
        <v>-124.5125</v>
      </c>
      <c r="M2648">
        <v>46.683329999999998</v>
      </c>
      <c r="N2648">
        <v>17.7405036</v>
      </c>
    </row>
    <row r="2649" spans="1:14" x14ac:dyDescent="0.35">
      <c r="A2649">
        <v>2014</v>
      </c>
      <c r="B2649">
        <v>6</v>
      </c>
      <c r="C2649">
        <v>24</v>
      </c>
      <c r="F2649" t="s">
        <v>737</v>
      </c>
      <c r="K2649" t="b">
        <v>0</v>
      </c>
      <c r="L2649">
        <v>-124.61279999999999</v>
      </c>
      <c r="M2649">
        <v>46.674500000000002</v>
      </c>
      <c r="N2649">
        <v>2.2357229470000002</v>
      </c>
    </row>
    <row r="2650" spans="1:14" x14ac:dyDescent="0.35">
      <c r="A2650">
        <v>2014</v>
      </c>
      <c r="B2650">
        <v>6</v>
      </c>
      <c r="C2650">
        <v>24</v>
      </c>
      <c r="F2650" t="s">
        <v>694</v>
      </c>
      <c r="K2650" t="b">
        <v>0</v>
      </c>
      <c r="L2650">
        <v>-124.792</v>
      </c>
      <c r="M2650">
        <v>46.674169999999997</v>
      </c>
      <c r="N2650">
        <v>0</v>
      </c>
    </row>
    <row r="2651" spans="1:14" x14ac:dyDescent="0.35">
      <c r="A2651">
        <v>2014</v>
      </c>
      <c r="B2651">
        <v>6</v>
      </c>
      <c r="C2651">
        <v>25</v>
      </c>
      <c r="F2651" t="s">
        <v>234</v>
      </c>
      <c r="K2651" t="b">
        <v>0</v>
      </c>
      <c r="L2651">
        <v>-124.0712</v>
      </c>
      <c r="M2651">
        <v>46.137169999999998</v>
      </c>
      <c r="N2651">
        <v>202.6937878</v>
      </c>
    </row>
    <row r="2652" spans="1:14" x14ac:dyDescent="0.35">
      <c r="A2652">
        <v>2014</v>
      </c>
      <c r="B2652">
        <v>6</v>
      </c>
      <c r="C2652">
        <v>25</v>
      </c>
      <c r="F2652" t="s">
        <v>236</v>
      </c>
      <c r="K2652" t="b">
        <v>0</v>
      </c>
      <c r="L2652">
        <v>-124.1602</v>
      </c>
      <c r="M2652">
        <v>46.177169999999997</v>
      </c>
      <c r="N2652">
        <v>143.08373710000001</v>
      </c>
    </row>
    <row r="2653" spans="1:14" x14ac:dyDescent="0.35">
      <c r="A2653">
        <v>2014</v>
      </c>
      <c r="B2653">
        <v>6</v>
      </c>
      <c r="C2653">
        <v>25</v>
      </c>
      <c r="F2653" t="s">
        <v>644</v>
      </c>
      <c r="K2653" t="b">
        <v>0</v>
      </c>
      <c r="L2653">
        <v>-124.21469999999999</v>
      </c>
      <c r="M2653">
        <v>46.142330000000001</v>
      </c>
      <c r="N2653">
        <v>25.62269998</v>
      </c>
    </row>
    <row r="2654" spans="1:14" x14ac:dyDescent="0.35">
      <c r="A2654">
        <v>2014</v>
      </c>
      <c r="B2654">
        <v>6</v>
      </c>
      <c r="C2654">
        <v>25</v>
      </c>
      <c r="F2654" t="s">
        <v>690</v>
      </c>
      <c r="K2654" t="b">
        <v>0</v>
      </c>
      <c r="L2654">
        <v>-124.34050000000001</v>
      </c>
      <c r="M2654">
        <v>46.183</v>
      </c>
      <c r="N2654">
        <v>92.045327979999996</v>
      </c>
    </row>
    <row r="2655" spans="1:14" x14ac:dyDescent="0.35">
      <c r="A2655">
        <v>2014</v>
      </c>
      <c r="B2655">
        <v>6</v>
      </c>
      <c r="C2655">
        <v>25</v>
      </c>
      <c r="F2655" t="s">
        <v>695</v>
      </c>
      <c r="K2655" t="b">
        <v>0</v>
      </c>
      <c r="L2655">
        <v>-124.4532</v>
      </c>
      <c r="M2655">
        <v>46.183999999999997</v>
      </c>
      <c r="N2655">
        <v>0</v>
      </c>
    </row>
    <row r="2656" spans="1:14" x14ac:dyDescent="0.35">
      <c r="A2656">
        <v>2014</v>
      </c>
      <c r="B2656">
        <v>6</v>
      </c>
      <c r="C2656">
        <v>25</v>
      </c>
      <c r="F2656" t="s">
        <v>696</v>
      </c>
      <c r="K2656" t="b">
        <v>0</v>
      </c>
      <c r="L2656">
        <v>-124.5625</v>
      </c>
      <c r="M2656">
        <v>46.181330000000003</v>
      </c>
      <c r="N2656">
        <v>6.5384886839999998</v>
      </c>
    </row>
    <row r="2657" spans="1:14" x14ac:dyDescent="0.35">
      <c r="A2657">
        <v>2014</v>
      </c>
      <c r="B2657">
        <v>6</v>
      </c>
      <c r="C2657">
        <v>25</v>
      </c>
      <c r="F2657" t="s">
        <v>725</v>
      </c>
      <c r="K2657" t="b">
        <v>0</v>
      </c>
      <c r="L2657">
        <v>-124.6725</v>
      </c>
      <c r="M2657">
        <v>46.173830000000002</v>
      </c>
      <c r="N2657">
        <v>16.548085239999999</v>
      </c>
    </row>
    <row r="2658" spans="1:14" x14ac:dyDescent="0.35">
      <c r="A2658">
        <v>2014</v>
      </c>
      <c r="B2658">
        <v>6</v>
      </c>
      <c r="C2658">
        <v>26</v>
      </c>
      <c r="F2658" t="s">
        <v>645</v>
      </c>
      <c r="K2658" t="b">
        <v>0</v>
      </c>
      <c r="L2658">
        <v>-124.00700000000001</v>
      </c>
      <c r="M2658">
        <v>45.504330000000003</v>
      </c>
      <c r="N2658">
        <v>0.27054135000000001</v>
      </c>
    </row>
    <row r="2659" spans="1:14" x14ac:dyDescent="0.35">
      <c r="A2659">
        <v>2014</v>
      </c>
      <c r="B2659">
        <v>6</v>
      </c>
      <c r="C2659">
        <v>26</v>
      </c>
      <c r="F2659" t="s">
        <v>646</v>
      </c>
      <c r="K2659" t="b">
        <v>0</v>
      </c>
      <c r="L2659">
        <v>-124.042</v>
      </c>
      <c r="M2659">
        <v>45.500500000000002</v>
      </c>
      <c r="N2659">
        <v>0.486080662</v>
      </c>
    </row>
    <row r="2660" spans="1:14" x14ac:dyDescent="0.35">
      <c r="A2660">
        <v>2014</v>
      </c>
      <c r="B2660">
        <v>6</v>
      </c>
      <c r="C2660">
        <v>26</v>
      </c>
      <c r="F2660" t="s">
        <v>647</v>
      </c>
      <c r="K2660" t="b">
        <v>0</v>
      </c>
      <c r="L2660">
        <v>-124.09699999999999</v>
      </c>
      <c r="M2660">
        <v>45.501829999999998</v>
      </c>
      <c r="N2660">
        <v>0</v>
      </c>
    </row>
    <row r="2661" spans="1:14" x14ac:dyDescent="0.35">
      <c r="A2661">
        <v>2014</v>
      </c>
      <c r="B2661">
        <v>6</v>
      </c>
      <c r="C2661">
        <v>26</v>
      </c>
      <c r="F2661" t="s">
        <v>718</v>
      </c>
      <c r="K2661" t="b">
        <v>0</v>
      </c>
      <c r="L2661">
        <v>-124.2092</v>
      </c>
      <c r="M2661">
        <v>45.501669999999997</v>
      </c>
      <c r="N2661">
        <v>4.6131844830000004</v>
      </c>
    </row>
    <row r="2662" spans="1:14" x14ac:dyDescent="0.35">
      <c r="A2662">
        <v>2014</v>
      </c>
      <c r="B2662">
        <v>6</v>
      </c>
      <c r="C2662">
        <v>26</v>
      </c>
      <c r="F2662" t="s">
        <v>719</v>
      </c>
      <c r="K2662" t="b">
        <v>0</v>
      </c>
      <c r="L2662">
        <v>-124.32470000000001</v>
      </c>
      <c r="M2662">
        <v>45.501669999999997</v>
      </c>
      <c r="N2662">
        <v>0.272844643</v>
      </c>
    </row>
    <row r="2663" spans="1:14" x14ac:dyDescent="0.35">
      <c r="A2663">
        <v>2014</v>
      </c>
      <c r="B2663">
        <v>6</v>
      </c>
      <c r="C2663">
        <v>26</v>
      </c>
      <c r="F2663" t="s">
        <v>720</v>
      </c>
      <c r="K2663" t="b">
        <v>0</v>
      </c>
      <c r="L2663">
        <v>-124.44929999999999</v>
      </c>
      <c r="M2663">
        <v>45.502499999999998</v>
      </c>
      <c r="N2663">
        <v>0</v>
      </c>
    </row>
    <row r="2664" spans="1:14" x14ac:dyDescent="0.35">
      <c r="A2664">
        <v>2014</v>
      </c>
      <c r="B2664">
        <v>6</v>
      </c>
      <c r="C2664">
        <v>26</v>
      </c>
      <c r="F2664" t="s">
        <v>739</v>
      </c>
      <c r="K2664" t="b">
        <v>0</v>
      </c>
      <c r="L2664">
        <v>-124.5625</v>
      </c>
      <c r="M2664">
        <v>45.466169999999998</v>
      </c>
      <c r="N2664">
        <v>0</v>
      </c>
    </row>
    <row r="2665" spans="1:14" x14ac:dyDescent="0.35">
      <c r="A2665">
        <v>2014</v>
      </c>
      <c r="B2665">
        <v>6</v>
      </c>
      <c r="C2665">
        <v>27</v>
      </c>
      <c r="F2665" t="s">
        <v>238</v>
      </c>
      <c r="K2665" t="b">
        <v>0</v>
      </c>
      <c r="L2665">
        <v>-124.1388</v>
      </c>
      <c r="M2665">
        <v>44.65117</v>
      </c>
      <c r="N2665">
        <v>823.27906340000004</v>
      </c>
    </row>
    <row r="2666" spans="1:14" x14ac:dyDescent="0.35">
      <c r="A2666">
        <v>2014</v>
      </c>
      <c r="B2666">
        <v>6</v>
      </c>
      <c r="C2666">
        <v>27</v>
      </c>
      <c r="F2666" t="s">
        <v>30</v>
      </c>
      <c r="K2666" t="b">
        <v>0</v>
      </c>
      <c r="L2666">
        <v>-124.1875</v>
      </c>
      <c r="M2666">
        <v>44.64734</v>
      </c>
      <c r="N2666">
        <v>40.979593370000003</v>
      </c>
    </row>
    <row r="2667" spans="1:14" x14ac:dyDescent="0.35">
      <c r="A2667">
        <v>2014</v>
      </c>
      <c r="B2667">
        <v>6</v>
      </c>
      <c r="C2667">
        <v>27</v>
      </c>
      <c r="F2667" t="s">
        <v>648</v>
      </c>
      <c r="K2667" t="b">
        <v>0</v>
      </c>
      <c r="L2667">
        <v>-124.289</v>
      </c>
      <c r="M2667">
        <v>44.682000000000002</v>
      </c>
      <c r="N2667">
        <v>497.90498689999998</v>
      </c>
    </row>
    <row r="2668" spans="1:14" x14ac:dyDescent="0.35">
      <c r="A2668">
        <v>2014</v>
      </c>
      <c r="B2668">
        <v>6</v>
      </c>
      <c r="C2668">
        <v>27</v>
      </c>
      <c r="F2668" t="s">
        <v>714</v>
      </c>
      <c r="K2668" t="b">
        <v>0</v>
      </c>
      <c r="L2668">
        <v>-124.4075</v>
      </c>
      <c r="M2668">
        <v>44.68383</v>
      </c>
      <c r="N2668">
        <v>423.70501300000001</v>
      </c>
    </row>
    <row r="2669" spans="1:14" x14ac:dyDescent="0.35">
      <c r="A2669">
        <v>2014</v>
      </c>
      <c r="B2669">
        <v>6</v>
      </c>
      <c r="C2669">
        <v>27</v>
      </c>
      <c r="F2669" t="s">
        <v>715</v>
      </c>
      <c r="K2669" t="b">
        <v>0</v>
      </c>
      <c r="L2669">
        <v>-124.5282</v>
      </c>
      <c r="M2669">
        <v>44.647500000000001</v>
      </c>
      <c r="N2669">
        <v>0.307362994</v>
      </c>
    </row>
    <row r="2670" spans="1:14" x14ac:dyDescent="0.35">
      <c r="A2670">
        <v>2014</v>
      </c>
      <c r="B2670">
        <v>6</v>
      </c>
      <c r="C2670">
        <v>29</v>
      </c>
      <c r="F2670" t="s">
        <v>883</v>
      </c>
      <c r="K2670" t="b">
        <v>0</v>
      </c>
      <c r="L2670">
        <v>-124.27500000000001</v>
      </c>
      <c r="M2670">
        <v>46.685000000000002</v>
      </c>
      <c r="N2670">
        <v>1.15509639</v>
      </c>
    </row>
    <row r="2671" spans="1:14" x14ac:dyDescent="0.35">
      <c r="A2671">
        <v>2014</v>
      </c>
      <c r="B2671">
        <v>6</v>
      </c>
      <c r="C2671">
        <v>29</v>
      </c>
      <c r="F2671" t="s">
        <v>883</v>
      </c>
      <c r="K2671" t="b">
        <v>0</v>
      </c>
      <c r="L2671">
        <v>-124.3117</v>
      </c>
      <c r="M2671">
        <v>46.678330000000003</v>
      </c>
      <c r="N2671">
        <v>0</v>
      </c>
    </row>
    <row r="2672" spans="1:14" x14ac:dyDescent="0.35">
      <c r="A2672">
        <v>2014</v>
      </c>
      <c r="B2672">
        <v>6</v>
      </c>
      <c r="C2672">
        <v>29</v>
      </c>
      <c r="F2672" t="s">
        <v>883</v>
      </c>
      <c r="K2672" t="b">
        <v>0</v>
      </c>
      <c r="L2672">
        <v>-124.30329999999999</v>
      </c>
      <c r="M2672">
        <v>46.68</v>
      </c>
      <c r="N2672">
        <v>0</v>
      </c>
    </row>
    <row r="2673" spans="1:14" x14ac:dyDescent="0.35">
      <c r="A2673">
        <v>2014</v>
      </c>
      <c r="B2673">
        <v>6</v>
      </c>
      <c r="C2673">
        <v>29</v>
      </c>
      <c r="F2673" t="s">
        <v>883</v>
      </c>
      <c r="K2673" t="b">
        <v>0</v>
      </c>
      <c r="L2673">
        <v>-124.3383</v>
      </c>
      <c r="M2673">
        <v>46.685000000000002</v>
      </c>
      <c r="N2673">
        <v>0</v>
      </c>
    </row>
    <row r="2674" spans="1:14" x14ac:dyDescent="0.35">
      <c r="A2674">
        <v>2014</v>
      </c>
      <c r="B2674">
        <v>6</v>
      </c>
      <c r="C2674">
        <v>29</v>
      </c>
      <c r="F2674" t="s">
        <v>883</v>
      </c>
      <c r="K2674" t="b">
        <v>0</v>
      </c>
      <c r="L2674">
        <v>-124.3283</v>
      </c>
      <c r="M2674">
        <v>46.678330000000003</v>
      </c>
      <c r="N2674">
        <v>0</v>
      </c>
    </row>
    <row r="2675" spans="1:14" x14ac:dyDescent="0.35">
      <c r="A2675">
        <v>2014</v>
      </c>
      <c r="B2675">
        <v>6</v>
      </c>
      <c r="C2675">
        <v>30</v>
      </c>
      <c r="F2675" t="s">
        <v>884</v>
      </c>
      <c r="K2675" t="b">
        <v>0</v>
      </c>
      <c r="L2675">
        <v>-124.41330000000001</v>
      </c>
      <c r="M2675">
        <v>47</v>
      </c>
      <c r="N2675">
        <v>0</v>
      </c>
    </row>
    <row r="2676" spans="1:14" x14ac:dyDescent="0.35">
      <c r="A2676">
        <v>2014</v>
      </c>
      <c r="B2676">
        <v>6</v>
      </c>
      <c r="C2676">
        <v>30</v>
      </c>
      <c r="F2676" t="s">
        <v>884</v>
      </c>
      <c r="K2676" t="b">
        <v>0</v>
      </c>
      <c r="L2676">
        <v>-124.375</v>
      </c>
      <c r="M2676">
        <v>47.02</v>
      </c>
      <c r="N2676">
        <v>0</v>
      </c>
    </row>
    <row r="2677" spans="1:14" x14ac:dyDescent="0.35">
      <c r="A2677">
        <v>2014</v>
      </c>
      <c r="B2677">
        <v>6</v>
      </c>
      <c r="C2677">
        <v>30</v>
      </c>
      <c r="F2677" t="s">
        <v>884</v>
      </c>
      <c r="K2677" t="b">
        <v>0</v>
      </c>
      <c r="L2677">
        <v>-124.39830000000001</v>
      </c>
      <c r="M2677">
        <v>47.018329999999999</v>
      </c>
      <c r="N2677">
        <v>0</v>
      </c>
    </row>
    <row r="2678" spans="1:14" x14ac:dyDescent="0.35">
      <c r="A2678">
        <v>2014</v>
      </c>
      <c r="B2678">
        <v>6</v>
      </c>
      <c r="C2678">
        <v>30</v>
      </c>
      <c r="F2678" t="s">
        <v>884</v>
      </c>
      <c r="K2678" t="b">
        <v>0</v>
      </c>
      <c r="L2678">
        <v>-124.355</v>
      </c>
      <c r="M2678">
        <v>47.018329999999999</v>
      </c>
      <c r="N2678">
        <v>1.167995836</v>
      </c>
    </row>
    <row r="2679" spans="1:14" x14ac:dyDescent="0.35">
      <c r="A2679">
        <v>2014</v>
      </c>
      <c r="B2679">
        <v>6</v>
      </c>
      <c r="C2679">
        <v>30</v>
      </c>
      <c r="F2679" t="s">
        <v>885</v>
      </c>
      <c r="K2679" t="b">
        <v>0</v>
      </c>
      <c r="L2679">
        <v>-124.33</v>
      </c>
      <c r="M2679">
        <v>46.991660000000003</v>
      </c>
      <c r="N2679">
        <v>1.146272207</v>
      </c>
    </row>
    <row r="2680" spans="1:14" x14ac:dyDescent="0.35">
      <c r="A2680">
        <v>2014</v>
      </c>
      <c r="B2680">
        <v>6</v>
      </c>
      <c r="C2680">
        <v>30</v>
      </c>
      <c r="F2680" t="s">
        <v>885</v>
      </c>
      <c r="K2680" t="b">
        <v>0</v>
      </c>
      <c r="L2680">
        <v>-124.3117</v>
      </c>
      <c r="M2680">
        <v>46.984999999999999</v>
      </c>
      <c r="N2680">
        <v>0</v>
      </c>
    </row>
    <row r="2681" spans="1:14" x14ac:dyDescent="0.35">
      <c r="A2681">
        <v>2014</v>
      </c>
      <c r="B2681">
        <v>7</v>
      </c>
      <c r="C2681">
        <v>1</v>
      </c>
      <c r="F2681" t="s">
        <v>885</v>
      </c>
      <c r="K2681" t="b">
        <v>0</v>
      </c>
      <c r="L2681">
        <v>-124.33499999999999</v>
      </c>
      <c r="M2681">
        <v>46.994999999999997</v>
      </c>
      <c r="N2681">
        <v>1.9269617729999999</v>
      </c>
    </row>
    <row r="2682" spans="1:14" x14ac:dyDescent="0.35">
      <c r="A2682">
        <v>2014</v>
      </c>
      <c r="B2682">
        <v>7</v>
      </c>
      <c r="C2682">
        <v>1</v>
      </c>
      <c r="F2682" t="s">
        <v>885</v>
      </c>
      <c r="K2682" t="b">
        <v>0</v>
      </c>
      <c r="L2682">
        <v>-124.36669999999999</v>
      </c>
      <c r="M2682">
        <v>46.99</v>
      </c>
      <c r="N2682">
        <v>2.6278195790000001</v>
      </c>
    </row>
    <row r="2683" spans="1:14" x14ac:dyDescent="0.35">
      <c r="A2683">
        <v>2014</v>
      </c>
      <c r="B2683">
        <v>7</v>
      </c>
      <c r="C2683">
        <v>1</v>
      </c>
      <c r="F2683" t="s">
        <v>885</v>
      </c>
      <c r="K2683" t="b">
        <v>0</v>
      </c>
      <c r="L2683">
        <v>-124.35</v>
      </c>
      <c r="M2683">
        <v>46.994999999999997</v>
      </c>
      <c r="N2683">
        <v>4.4099814950000003</v>
      </c>
    </row>
    <row r="2684" spans="1:14" x14ac:dyDescent="0.35">
      <c r="A2684">
        <v>2014</v>
      </c>
      <c r="B2684">
        <v>7</v>
      </c>
      <c r="C2684">
        <v>1</v>
      </c>
      <c r="F2684" t="s">
        <v>885</v>
      </c>
      <c r="K2684" t="b">
        <v>0</v>
      </c>
      <c r="L2684">
        <v>-124.35169999999999</v>
      </c>
      <c r="M2684">
        <v>46.988329999999998</v>
      </c>
      <c r="N2684">
        <v>4.9327939240000003</v>
      </c>
    </row>
    <row r="2685" spans="1:14" x14ac:dyDescent="0.35">
      <c r="A2685">
        <v>2014</v>
      </c>
      <c r="B2685">
        <v>7</v>
      </c>
      <c r="C2685">
        <v>1</v>
      </c>
      <c r="F2685" t="s">
        <v>886</v>
      </c>
      <c r="K2685" t="b">
        <v>0</v>
      </c>
      <c r="L2685">
        <v>-124.2783</v>
      </c>
      <c r="M2685">
        <v>46.991660000000003</v>
      </c>
      <c r="N2685">
        <v>1.3285572649999999</v>
      </c>
    </row>
    <row r="2686" spans="1:14" x14ac:dyDescent="0.35">
      <c r="A2686">
        <v>2014</v>
      </c>
      <c r="B2686">
        <v>7</v>
      </c>
      <c r="C2686">
        <v>1</v>
      </c>
      <c r="F2686" t="s">
        <v>886</v>
      </c>
      <c r="K2686" t="b">
        <v>0</v>
      </c>
      <c r="L2686">
        <v>-124.27</v>
      </c>
      <c r="M2686">
        <v>46.986669999999997</v>
      </c>
      <c r="N2686">
        <v>9.1417927779999992</v>
      </c>
    </row>
    <row r="2687" spans="1:14" x14ac:dyDescent="0.35">
      <c r="A2687">
        <v>2014</v>
      </c>
      <c r="B2687">
        <v>7</v>
      </c>
      <c r="C2687">
        <v>1</v>
      </c>
      <c r="F2687" t="s">
        <v>886</v>
      </c>
      <c r="K2687" t="b">
        <v>0</v>
      </c>
      <c r="L2687">
        <v>-124.28</v>
      </c>
      <c r="M2687">
        <v>46.99</v>
      </c>
      <c r="N2687">
        <v>0.38498123899999998</v>
      </c>
    </row>
    <row r="2688" spans="1:14" x14ac:dyDescent="0.35">
      <c r="A2688">
        <v>2014</v>
      </c>
      <c r="B2688">
        <v>7</v>
      </c>
      <c r="C2688">
        <v>1</v>
      </c>
      <c r="F2688" t="s">
        <v>886</v>
      </c>
      <c r="K2688" t="b">
        <v>0</v>
      </c>
      <c r="L2688">
        <v>-124.27500000000001</v>
      </c>
      <c r="M2688">
        <v>46.988329999999998</v>
      </c>
      <c r="N2688">
        <v>4.8905347030000001</v>
      </c>
    </row>
    <row r="2689" spans="1:14" x14ac:dyDescent="0.35">
      <c r="A2689">
        <v>2014</v>
      </c>
      <c r="B2689">
        <v>7</v>
      </c>
      <c r="C2689">
        <v>2</v>
      </c>
      <c r="F2689" t="s">
        <v>883</v>
      </c>
      <c r="K2689" t="b">
        <v>0</v>
      </c>
      <c r="L2689">
        <v>-124.2867</v>
      </c>
      <c r="M2689">
        <v>46.645000000000003</v>
      </c>
      <c r="N2689">
        <v>2.445250245</v>
      </c>
    </row>
    <row r="2690" spans="1:14" x14ac:dyDescent="0.35">
      <c r="A2690">
        <v>2014</v>
      </c>
      <c r="B2690">
        <v>7</v>
      </c>
      <c r="C2690">
        <v>2</v>
      </c>
      <c r="F2690" t="s">
        <v>883</v>
      </c>
      <c r="K2690" t="b">
        <v>0</v>
      </c>
      <c r="L2690">
        <v>-124.2783</v>
      </c>
      <c r="M2690">
        <v>46.64667</v>
      </c>
      <c r="N2690">
        <v>2.449989719</v>
      </c>
    </row>
    <row r="2691" spans="1:14" x14ac:dyDescent="0.35">
      <c r="A2691">
        <v>2014</v>
      </c>
      <c r="B2691">
        <v>7</v>
      </c>
      <c r="C2691">
        <v>2</v>
      </c>
      <c r="F2691" t="s">
        <v>883</v>
      </c>
      <c r="K2691" t="b">
        <v>0</v>
      </c>
      <c r="L2691">
        <v>-124.265</v>
      </c>
      <c r="M2691">
        <v>46.65166</v>
      </c>
      <c r="N2691">
        <v>0.67134224600000003</v>
      </c>
    </row>
    <row r="2692" spans="1:14" x14ac:dyDescent="0.35">
      <c r="A2692">
        <v>2014</v>
      </c>
      <c r="B2692">
        <v>7</v>
      </c>
      <c r="C2692">
        <v>2</v>
      </c>
      <c r="F2692" t="s">
        <v>883</v>
      </c>
      <c r="K2692" t="b">
        <v>0</v>
      </c>
      <c r="L2692">
        <v>-124.2533</v>
      </c>
      <c r="M2692">
        <v>46.655000000000001</v>
      </c>
      <c r="N2692">
        <v>2.299278508</v>
      </c>
    </row>
    <row r="2693" spans="1:14" x14ac:dyDescent="0.35">
      <c r="A2693">
        <v>2014</v>
      </c>
      <c r="B2693">
        <v>7</v>
      </c>
      <c r="C2693">
        <v>2</v>
      </c>
      <c r="F2693" t="s">
        <v>883</v>
      </c>
      <c r="K2693" t="b">
        <v>0</v>
      </c>
      <c r="L2693">
        <v>-124.3017</v>
      </c>
      <c r="M2693">
        <v>46.65</v>
      </c>
      <c r="N2693">
        <v>25.89207274</v>
      </c>
    </row>
    <row r="2694" spans="1:14" x14ac:dyDescent="0.35">
      <c r="A2694">
        <v>2014</v>
      </c>
      <c r="B2694">
        <v>7</v>
      </c>
      <c r="C2694">
        <v>2</v>
      </c>
      <c r="F2694" t="s">
        <v>883</v>
      </c>
      <c r="K2694" t="b">
        <v>0</v>
      </c>
      <c r="L2694">
        <v>-124.3167</v>
      </c>
      <c r="M2694">
        <v>46.63</v>
      </c>
      <c r="N2694">
        <v>0</v>
      </c>
    </row>
    <row r="2695" spans="1:14" x14ac:dyDescent="0.35">
      <c r="A2695">
        <v>2015</v>
      </c>
      <c r="B2695">
        <v>5</v>
      </c>
      <c r="C2695">
        <v>24</v>
      </c>
      <c r="F2695" t="s">
        <v>887</v>
      </c>
      <c r="K2695" t="b">
        <v>0</v>
      </c>
      <c r="L2695">
        <v>-124.4562</v>
      </c>
      <c r="M2695">
        <v>46.169829999999997</v>
      </c>
      <c r="N2695">
        <v>0</v>
      </c>
    </row>
    <row r="2696" spans="1:14" x14ac:dyDescent="0.35">
      <c r="A2696">
        <v>2015</v>
      </c>
      <c r="B2696">
        <v>5</v>
      </c>
      <c r="C2696">
        <v>24</v>
      </c>
      <c r="F2696" t="s">
        <v>888</v>
      </c>
      <c r="K2696" t="b">
        <v>0</v>
      </c>
      <c r="L2696">
        <v>-124.48099999999999</v>
      </c>
      <c r="M2696">
        <v>46.1995</v>
      </c>
      <c r="N2696">
        <v>8.62871202</v>
      </c>
    </row>
    <row r="2697" spans="1:14" x14ac:dyDescent="0.35">
      <c r="A2697">
        <v>2015</v>
      </c>
      <c r="B2697">
        <v>5</v>
      </c>
      <c r="C2697">
        <v>24</v>
      </c>
      <c r="F2697" t="s">
        <v>889</v>
      </c>
      <c r="K2697" t="b">
        <v>0</v>
      </c>
      <c r="L2697">
        <v>-124.44450000000001</v>
      </c>
      <c r="M2697">
        <v>46.162170000000003</v>
      </c>
      <c r="N2697">
        <v>5.8748858679999998</v>
      </c>
    </row>
    <row r="2698" spans="1:14" x14ac:dyDescent="0.35">
      <c r="A2698">
        <v>2015</v>
      </c>
      <c r="B2698">
        <v>5</v>
      </c>
      <c r="C2698">
        <v>24</v>
      </c>
      <c r="F2698" t="s">
        <v>890</v>
      </c>
      <c r="K2698" t="b">
        <v>0</v>
      </c>
      <c r="L2698">
        <v>-124.45099999999999</v>
      </c>
      <c r="M2698">
        <v>46.171169999999996</v>
      </c>
      <c r="N2698">
        <v>0</v>
      </c>
    </row>
    <row r="2699" spans="1:14" x14ac:dyDescent="0.35">
      <c r="A2699">
        <v>2015</v>
      </c>
      <c r="B2699">
        <v>5</v>
      </c>
      <c r="C2699">
        <v>24</v>
      </c>
      <c r="F2699" t="s">
        <v>891</v>
      </c>
      <c r="K2699" t="b">
        <v>0</v>
      </c>
      <c r="L2699">
        <v>-124.44199999999999</v>
      </c>
      <c r="M2699">
        <v>46.168999999999997</v>
      </c>
      <c r="N2699">
        <v>7.2046263130000003</v>
      </c>
    </row>
    <row r="2700" spans="1:14" x14ac:dyDescent="0.35">
      <c r="A2700">
        <v>2015</v>
      </c>
      <c r="B2700">
        <v>5</v>
      </c>
      <c r="C2700">
        <v>24</v>
      </c>
      <c r="F2700" t="s">
        <v>892</v>
      </c>
      <c r="K2700" t="b">
        <v>0</v>
      </c>
      <c r="L2700">
        <v>-124.4837</v>
      </c>
      <c r="M2700">
        <v>46.165669999999999</v>
      </c>
      <c r="N2700">
        <v>0.575708522</v>
      </c>
    </row>
    <row r="2701" spans="1:14" x14ac:dyDescent="0.35">
      <c r="A2701">
        <v>2015</v>
      </c>
      <c r="B2701">
        <v>5</v>
      </c>
      <c r="C2701">
        <v>25</v>
      </c>
      <c r="F2701" t="s">
        <v>893</v>
      </c>
      <c r="K2701" t="b">
        <v>0</v>
      </c>
      <c r="L2701">
        <v>-124.3562</v>
      </c>
      <c r="M2701">
        <v>46.331499999999998</v>
      </c>
      <c r="N2701">
        <v>0</v>
      </c>
    </row>
    <row r="2702" spans="1:14" x14ac:dyDescent="0.35">
      <c r="A2702">
        <v>2015</v>
      </c>
      <c r="B2702">
        <v>5</v>
      </c>
      <c r="C2702">
        <v>25</v>
      </c>
      <c r="F2702" t="s">
        <v>894</v>
      </c>
      <c r="K2702" t="b">
        <v>0</v>
      </c>
      <c r="L2702">
        <v>-124.33369999999999</v>
      </c>
      <c r="M2702">
        <v>46.28783</v>
      </c>
      <c r="N2702">
        <v>0</v>
      </c>
    </row>
    <row r="2703" spans="1:14" x14ac:dyDescent="0.35">
      <c r="A2703">
        <v>2015</v>
      </c>
      <c r="B2703">
        <v>5</v>
      </c>
      <c r="C2703">
        <v>25</v>
      </c>
      <c r="F2703" t="s">
        <v>895</v>
      </c>
      <c r="K2703" t="b">
        <v>0</v>
      </c>
      <c r="L2703">
        <v>-124.3152</v>
      </c>
      <c r="M2703">
        <v>46.268169999999998</v>
      </c>
      <c r="N2703">
        <v>0</v>
      </c>
    </row>
    <row r="2704" spans="1:14" x14ac:dyDescent="0.35">
      <c r="A2704">
        <v>2015</v>
      </c>
      <c r="B2704">
        <v>5</v>
      </c>
      <c r="C2704">
        <v>25</v>
      </c>
      <c r="F2704" t="s">
        <v>896</v>
      </c>
      <c r="K2704" t="b">
        <v>0</v>
      </c>
      <c r="L2704">
        <v>-124.3385</v>
      </c>
      <c r="M2704">
        <v>46.309170000000002</v>
      </c>
      <c r="N2704">
        <v>0.79025982100000003</v>
      </c>
    </row>
    <row r="2705" spans="1:14" x14ac:dyDescent="0.35">
      <c r="A2705">
        <v>2015</v>
      </c>
      <c r="B2705">
        <v>5</v>
      </c>
      <c r="C2705">
        <v>25</v>
      </c>
      <c r="F2705" t="s">
        <v>897</v>
      </c>
      <c r="K2705" t="b">
        <v>0</v>
      </c>
      <c r="L2705">
        <v>-124.3605</v>
      </c>
      <c r="M2705">
        <v>46.339829999999999</v>
      </c>
      <c r="N2705">
        <v>22.435595450000001</v>
      </c>
    </row>
    <row r="2706" spans="1:14" x14ac:dyDescent="0.35">
      <c r="A2706">
        <v>2015</v>
      </c>
      <c r="B2706">
        <v>5</v>
      </c>
      <c r="C2706">
        <v>25</v>
      </c>
      <c r="F2706" t="s">
        <v>898</v>
      </c>
      <c r="K2706" t="b">
        <v>0</v>
      </c>
      <c r="L2706">
        <v>-124.3545</v>
      </c>
      <c r="M2706">
        <v>46.327170000000002</v>
      </c>
      <c r="N2706">
        <v>6.3396267479999997</v>
      </c>
    </row>
    <row r="2707" spans="1:14" x14ac:dyDescent="0.35">
      <c r="A2707">
        <v>2015</v>
      </c>
      <c r="B2707">
        <v>5</v>
      </c>
      <c r="C2707">
        <v>25</v>
      </c>
      <c r="F2707" t="s">
        <v>899</v>
      </c>
      <c r="K2707" t="b">
        <v>0</v>
      </c>
      <c r="L2707">
        <v>-124.3903</v>
      </c>
      <c r="M2707">
        <v>46.349170000000001</v>
      </c>
      <c r="N2707">
        <v>0</v>
      </c>
    </row>
    <row r="2708" spans="1:14" x14ac:dyDescent="0.35">
      <c r="A2708">
        <v>2015</v>
      </c>
      <c r="B2708">
        <v>5</v>
      </c>
      <c r="C2708">
        <v>26</v>
      </c>
      <c r="F2708" t="s">
        <v>900</v>
      </c>
      <c r="K2708" t="b">
        <v>0</v>
      </c>
      <c r="L2708">
        <v>-124.3245</v>
      </c>
      <c r="M2708">
        <v>46.315330000000003</v>
      </c>
      <c r="N2708">
        <v>9.949657921</v>
      </c>
    </row>
    <row r="2709" spans="1:14" x14ac:dyDescent="0.35">
      <c r="A2709">
        <v>2015</v>
      </c>
      <c r="B2709">
        <v>5</v>
      </c>
      <c r="C2709">
        <v>26</v>
      </c>
      <c r="F2709" t="s">
        <v>901</v>
      </c>
      <c r="K2709" t="b">
        <v>0</v>
      </c>
      <c r="L2709">
        <v>-124.3745</v>
      </c>
      <c r="M2709">
        <v>46.331330000000001</v>
      </c>
      <c r="N2709">
        <v>14.09976017</v>
      </c>
    </row>
    <row r="2710" spans="1:14" x14ac:dyDescent="0.35">
      <c r="A2710">
        <v>2015</v>
      </c>
      <c r="B2710">
        <v>5</v>
      </c>
      <c r="C2710">
        <v>26</v>
      </c>
      <c r="F2710" t="s">
        <v>902</v>
      </c>
      <c r="K2710" t="b">
        <v>0</v>
      </c>
      <c r="L2710">
        <v>-124.4012</v>
      </c>
      <c r="M2710">
        <v>46.347499999999997</v>
      </c>
      <c r="N2710">
        <v>37.053172770000003</v>
      </c>
    </row>
    <row r="2711" spans="1:14" x14ac:dyDescent="0.35">
      <c r="A2711">
        <v>2015</v>
      </c>
      <c r="B2711">
        <v>5</v>
      </c>
      <c r="C2711">
        <v>26</v>
      </c>
      <c r="F2711" t="s">
        <v>903</v>
      </c>
      <c r="K2711" t="b">
        <v>0</v>
      </c>
      <c r="L2711">
        <v>-124.3537</v>
      </c>
      <c r="M2711">
        <v>46.311500000000002</v>
      </c>
      <c r="N2711">
        <v>6.5250541120000003</v>
      </c>
    </row>
    <row r="2712" spans="1:14" x14ac:dyDescent="0.35">
      <c r="A2712">
        <v>2015</v>
      </c>
      <c r="B2712">
        <v>5</v>
      </c>
      <c r="C2712">
        <v>26</v>
      </c>
      <c r="F2712" t="s">
        <v>904</v>
      </c>
      <c r="K2712" t="b">
        <v>0</v>
      </c>
      <c r="L2712">
        <v>-124.3235</v>
      </c>
      <c r="M2712">
        <v>46.286830000000002</v>
      </c>
      <c r="N2712">
        <v>0</v>
      </c>
    </row>
    <row r="2713" spans="1:14" x14ac:dyDescent="0.35">
      <c r="A2713">
        <v>2015</v>
      </c>
      <c r="B2713">
        <v>5</v>
      </c>
      <c r="C2713">
        <v>26</v>
      </c>
      <c r="F2713" t="s">
        <v>905</v>
      </c>
      <c r="K2713" t="b">
        <v>0</v>
      </c>
      <c r="L2713">
        <v>-124.3223</v>
      </c>
      <c r="M2713">
        <v>46.255830000000003</v>
      </c>
      <c r="N2713">
        <v>10.45278851</v>
      </c>
    </row>
    <row r="2714" spans="1:14" x14ac:dyDescent="0.35">
      <c r="A2714">
        <v>2015</v>
      </c>
      <c r="B2714">
        <v>5</v>
      </c>
      <c r="C2714">
        <v>26</v>
      </c>
      <c r="F2714" t="s">
        <v>906</v>
      </c>
      <c r="K2714" t="b">
        <v>0</v>
      </c>
      <c r="L2714">
        <v>-124.38079999999999</v>
      </c>
      <c r="M2714">
        <v>46.31183</v>
      </c>
      <c r="N2714">
        <v>1.3228789110000001</v>
      </c>
    </row>
    <row r="2715" spans="1:14" x14ac:dyDescent="0.35">
      <c r="A2715">
        <v>2015</v>
      </c>
      <c r="B2715">
        <v>5</v>
      </c>
      <c r="C2715">
        <v>27</v>
      </c>
      <c r="F2715" t="s">
        <v>907</v>
      </c>
      <c r="K2715" t="b">
        <v>0</v>
      </c>
      <c r="L2715">
        <v>-124.44</v>
      </c>
      <c r="M2715">
        <v>46.161000000000001</v>
      </c>
      <c r="N2715">
        <v>4.1671505690000004</v>
      </c>
    </row>
    <row r="2716" spans="1:14" x14ac:dyDescent="0.35">
      <c r="A2716">
        <v>2015</v>
      </c>
      <c r="B2716">
        <v>5</v>
      </c>
      <c r="C2716">
        <v>27</v>
      </c>
      <c r="F2716" t="s">
        <v>908</v>
      </c>
      <c r="K2716" t="b">
        <v>0</v>
      </c>
      <c r="L2716">
        <v>-124.44970000000001</v>
      </c>
      <c r="M2716">
        <v>46.169330000000002</v>
      </c>
      <c r="N2716">
        <v>43.16970723</v>
      </c>
    </row>
    <row r="2717" spans="1:14" x14ac:dyDescent="0.35">
      <c r="A2717">
        <v>2015</v>
      </c>
      <c r="B2717">
        <v>5</v>
      </c>
      <c r="C2717">
        <v>27</v>
      </c>
      <c r="F2717" t="s">
        <v>909</v>
      </c>
      <c r="K2717" t="b">
        <v>0</v>
      </c>
      <c r="L2717">
        <v>-124.4787</v>
      </c>
      <c r="M2717">
        <v>46.196829999999999</v>
      </c>
      <c r="N2717">
        <v>20.467145739999999</v>
      </c>
    </row>
    <row r="2718" spans="1:14" x14ac:dyDescent="0.35">
      <c r="A2718">
        <v>2015</v>
      </c>
      <c r="B2718">
        <v>5</v>
      </c>
      <c r="C2718">
        <v>27</v>
      </c>
      <c r="F2718" t="s">
        <v>910</v>
      </c>
      <c r="K2718" t="b">
        <v>0</v>
      </c>
      <c r="L2718">
        <v>-124.4492</v>
      </c>
      <c r="M2718">
        <v>46.163670000000003</v>
      </c>
      <c r="N2718">
        <v>1.4846149609999999</v>
      </c>
    </row>
    <row r="2719" spans="1:14" x14ac:dyDescent="0.35">
      <c r="A2719">
        <v>2015</v>
      </c>
      <c r="B2719">
        <v>5</v>
      </c>
      <c r="C2719">
        <v>27</v>
      </c>
      <c r="F2719" t="s">
        <v>911</v>
      </c>
      <c r="K2719" t="b">
        <v>0</v>
      </c>
      <c r="L2719">
        <v>-124.4542</v>
      </c>
      <c r="M2719">
        <v>46.163499999999999</v>
      </c>
      <c r="N2719">
        <v>11.444991440000001</v>
      </c>
    </row>
    <row r="2720" spans="1:14" x14ac:dyDescent="0.35">
      <c r="A2720">
        <v>2015</v>
      </c>
      <c r="B2720">
        <v>5</v>
      </c>
      <c r="C2720">
        <v>27</v>
      </c>
      <c r="F2720" t="s">
        <v>912</v>
      </c>
      <c r="K2720" t="b">
        <v>0</v>
      </c>
      <c r="L2720">
        <v>-124.4633</v>
      </c>
      <c r="M2720">
        <v>46.16133</v>
      </c>
      <c r="N2720">
        <v>0.26248483700000003</v>
      </c>
    </row>
    <row r="2721" spans="1:14" x14ac:dyDescent="0.35">
      <c r="A2721">
        <v>2015</v>
      </c>
      <c r="B2721">
        <v>5</v>
      </c>
      <c r="C2721">
        <v>27</v>
      </c>
      <c r="F2721" t="s">
        <v>913</v>
      </c>
      <c r="K2721" t="b">
        <v>0</v>
      </c>
      <c r="L2721">
        <v>-124.4442</v>
      </c>
      <c r="M2721">
        <v>46.168329999999997</v>
      </c>
      <c r="N2721">
        <v>1.8691469169999999</v>
      </c>
    </row>
    <row r="2722" spans="1:14" x14ac:dyDescent="0.35">
      <c r="A2722">
        <v>2015</v>
      </c>
      <c r="B2722">
        <v>6</v>
      </c>
      <c r="C2722">
        <v>21</v>
      </c>
      <c r="F2722" t="s">
        <v>875</v>
      </c>
      <c r="K2722" t="b">
        <v>0</v>
      </c>
      <c r="L2722">
        <v>-124.79219999999999</v>
      </c>
      <c r="M2722">
        <v>48.246169999999999</v>
      </c>
      <c r="N2722">
        <v>0.319727551</v>
      </c>
    </row>
    <row r="2723" spans="1:14" x14ac:dyDescent="0.35">
      <c r="A2723">
        <v>2015</v>
      </c>
      <c r="B2723">
        <v>6</v>
      </c>
      <c r="C2723">
        <v>21</v>
      </c>
      <c r="F2723" t="s">
        <v>876</v>
      </c>
      <c r="K2723" t="b">
        <v>0</v>
      </c>
      <c r="L2723">
        <v>-124.8642</v>
      </c>
      <c r="M2723">
        <v>48.249000000000002</v>
      </c>
      <c r="N2723">
        <v>0.53615413000000001</v>
      </c>
    </row>
    <row r="2724" spans="1:14" x14ac:dyDescent="0.35">
      <c r="A2724">
        <v>2015</v>
      </c>
      <c r="B2724">
        <v>6</v>
      </c>
      <c r="C2724">
        <v>21</v>
      </c>
      <c r="F2724" t="s">
        <v>877</v>
      </c>
      <c r="K2724" t="b">
        <v>0</v>
      </c>
      <c r="L2724">
        <v>-124.9213</v>
      </c>
      <c r="M2724">
        <v>48.244169999999997</v>
      </c>
      <c r="N2724">
        <v>1.87706901</v>
      </c>
    </row>
    <row r="2725" spans="1:14" x14ac:dyDescent="0.35">
      <c r="A2725">
        <v>2015</v>
      </c>
      <c r="B2725">
        <v>6</v>
      </c>
      <c r="C2725">
        <v>21</v>
      </c>
      <c r="F2725" t="s">
        <v>878</v>
      </c>
      <c r="K2725" t="b">
        <v>0</v>
      </c>
      <c r="L2725">
        <v>-124.994</v>
      </c>
      <c r="M2725">
        <v>48.243169999999999</v>
      </c>
      <c r="N2725">
        <v>1.981218054</v>
      </c>
    </row>
    <row r="2726" spans="1:14" x14ac:dyDescent="0.35">
      <c r="A2726">
        <v>2015</v>
      </c>
      <c r="B2726">
        <v>6</v>
      </c>
      <c r="C2726">
        <v>21</v>
      </c>
      <c r="F2726" t="s">
        <v>879</v>
      </c>
      <c r="K2726" t="b">
        <v>0</v>
      </c>
      <c r="L2726">
        <v>-125.1168</v>
      </c>
      <c r="M2726">
        <v>48.214500000000001</v>
      </c>
      <c r="N2726">
        <v>14.22552784</v>
      </c>
    </row>
    <row r="2727" spans="1:14" x14ac:dyDescent="0.35">
      <c r="A2727">
        <v>2015</v>
      </c>
      <c r="B2727">
        <v>6</v>
      </c>
      <c r="C2727">
        <v>21</v>
      </c>
      <c r="F2727" t="s">
        <v>880</v>
      </c>
      <c r="K2727" t="b">
        <v>0</v>
      </c>
      <c r="L2727">
        <v>-125.24420000000001</v>
      </c>
      <c r="M2727">
        <v>48.2395</v>
      </c>
      <c r="N2727">
        <v>1.2586043410000001</v>
      </c>
    </row>
    <row r="2728" spans="1:14" x14ac:dyDescent="0.35">
      <c r="A2728">
        <v>2015</v>
      </c>
      <c r="B2728">
        <v>6</v>
      </c>
      <c r="C2728">
        <v>22</v>
      </c>
      <c r="F2728" t="s">
        <v>637</v>
      </c>
      <c r="K2728" t="b">
        <v>0</v>
      </c>
      <c r="L2728">
        <v>-124.7508</v>
      </c>
      <c r="M2728">
        <v>47.928669999999997</v>
      </c>
      <c r="N2728">
        <v>2.3630340240000001</v>
      </c>
    </row>
    <row r="2729" spans="1:14" x14ac:dyDescent="0.35">
      <c r="A2729">
        <v>2015</v>
      </c>
      <c r="B2729">
        <v>6</v>
      </c>
      <c r="C2729">
        <v>22</v>
      </c>
      <c r="F2729" t="s">
        <v>638</v>
      </c>
      <c r="K2729" t="b">
        <v>0</v>
      </c>
      <c r="L2729">
        <v>-124.8032</v>
      </c>
      <c r="M2729">
        <v>47.9315</v>
      </c>
      <c r="N2729">
        <v>6.0447381240000002</v>
      </c>
    </row>
    <row r="2730" spans="1:14" x14ac:dyDescent="0.35">
      <c r="A2730">
        <v>2015</v>
      </c>
      <c r="B2730">
        <v>6</v>
      </c>
      <c r="C2730">
        <v>22</v>
      </c>
      <c r="F2730" t="s">
        <v>257</v>
      </c>
      <c r="K2730" t="b">
        <v>0</v>
      </c>
      <c r="L2730">
        <v>-124.8848</v>
      </c>
      <c r="M2730">
        <v>47.93233</v>
      </c>
      <c r="N2730">
        <v>2.412731365</v>
      </c>
    </row>
    <row r="2731" spans="1:14" x14ac:dyDescent="0.35">
      <c r="A2731">
        <v>2015</v>
      </c>
      <c r="B2731">
        <v>6</v>
      </c>
      <c r="C2731">
        <v>22</v>
      </c>
      <c r="F2731" t="s">
        <v>722</v>
      </c>
      <c r="K2731" t="b">
        <v>0</v>
      </c>
      <c r="L2731">
        <v>-124.9607</v>
      </c>
      <c r="M2731">
        <v>47.933</v>
      </c>
      <c r="N2731">
        <v>4.5229813380000001</v>
      </c>
    </row>
    <row r="2732" spans="1:14" x14ac:dyDescent="0.35">
      <c r="A2732">
        <v>2015</v>
      </c>
      <c r="B2732">
        <v>6</v>
      </c>
      <c r="C2732">
        <v>22</v>
      </c>
      <c r="F2732" t="s">
        <v>723</v>
      </c>
      <c r="K2732" t="b">
        <v>0</v>
      </c>
      <c r="L2732">
        <v>-125.0883</v>
      </c>
      <c r="M2732">
        <v>47.933</v>
      </c>
      <c r="N2732">
        <v>7.9443323360000004</v>
      </c>
    </row>
    <row r="2733" spans="1:14" x14ac:dyDescent="0.35">
      <c r="A2733">
        <v>2015</v>
      </c>
      <c r="B2733">
        <v>6</v>
      </c>
      <c r="C2733">
        <v>23</v>
      </c>
      <c r="F2733" t="s">
        <v>639</v>
      </c>
      <c r="K2733" t="b">
        <v>0</v>
      </c>
      <c r="L2733">
        <v>-124.5018</v>
      </c>
      <c r="M2733">
        <v>47.519500000000001</v>
      </c>
      <c r="N2733">
        <v>1.402936038</v>
      </c>
    </row>
    <row r="2734" spans="1:14" x14ac:dyDescent="0.35">
      <c r="A2734">
        <v>2015</v>
      </c>
      <c r="B2734">
        <v>6</v>
      </c>
      <c r="C2734">
        <v>23</v>
      </c>
      <c r="F2734" t="s">
        <v>639</v>
      </c>
      <c r="K2734" t="b">
        <v>1</v>
      </c>
      <c r="L2734">
        <v>-124.514</v>
      </c>
      <c r="M2734">
        <v>47.548000000000002</v>
      </c>
      <c r="N2734">
        <v>2.29438085</v>
      </c>
    </row>
    <row r="2735" spans="1:14" x14ac:dyDescent="0.35">
      <c r="A2735">
        <v>2015</v>
      </c>
      <c r="B2735">
        <v>6</v>
      </c>
      <c r="C2735">
        <v>23</v>
      </c>
      <c r="F2735" t="s">
        <v>640</v>
      </c>
      <c r="K2735" t="b">
        <v>0</v>
      </c>
      <c r="L2735">
        <v>-124.6135</v>
      </c>
      <c r="M2735">
        <v>47.548830000000002</v>
      </c>
      <c r="N2735">
        <v>0.82169718899999999</v>
      </c>
    </row>
    <row r="2736" spans="1:14" x14ac:dyDescent="0.35">
      <c r="A2736">
        <v>2015</v>
      </c>
      <c r="B2736">
        <v>6</v>
      </c>
      <c r="C2736">
        <v>23</v>
      </c>
      <c r="F2736" t="s">
        <v>641</v>
      </c>
      <c r="K2736" t="b">
        <v>0</v>
      </c>
      <c r="L2736">
        <v>-124.7015</v>
      </c>
      <c r="M2736">
        <v>47.545999999999999</v>
      </c>
      <c r="N2736">
        <v>5.662298689</v>
      </c>
    </row>
    <row r="2737" spans="1:14" x14ac:dyDescent="0.35">
      <c r="A2737">
        <v>2015</v>
      </c>
      <c r="B2737">
        <v>6</v>
      </c>
      <c r="C2737">
        <v>23</v>
      </c>
      <c r="F2737" t="s">
        <v>769</v>
      </c>
      <c r="K2737" t="b">
        <v>0</v>
      </c>
      <c r="L2737">
        <v>-124.8128</v>
      </c>
      <c r="M2737">
        <v>47.54833</v>
      </c>
      <c r="N2737">
        <v>0.50347467199999996</v>
      </c>
    </row>
    <row r="2738" spans="1:14" x14ac:dyDescent="0.35">
      <c r="A2738">
        <v>2015</v>
      </c>
      <c r="B2738">
        <v>6</v>
      </c>
      <c r="C2738">
        <v>24</v>
      </c>
      <c r="F2738" t="s">
        <v>736</v>
      </c>
      <c r="K2738" t="b">
        <v>0</v>
      </c>
      <c r="L2738">
        <v>-124.2508</v>
      </c>
      <c r="M2738">
        <v>47.013669999999998</v>
      </c>
      <c r="N2738">
        <v>1.8434452379999999</v>
      </c>
    </row>
    <row r="2739" spans="1:14" x14ac:dyDescent="0.35">
      <c r="A2739">
        <v>2015</v>
      </c>
      <c r="B2739">
        <v>6</v>
      </c>
      <c r="C2739">
        <v>24</v>
      </c>
      <c r="F2739" t="s">
        <v>252</v>
      </c>
      <c r="K2739" t="b">
        <v>0</v>
      </c>
      <c r="L2739">
        <v>-124.3282</v>
      </c>
      <c r="M2739">
        <v>47.018500000000003</v>
      </c>
      <c r="N2739">
        <v>1.3050590010000001</v>
      </c>
    </row>
    <row r="2740" spans="1:14" x14ac:dyDescent="0.35">
      <c r="A2740">
        <v>2015</v>
      </c>
      <c r="B2740">
        <v>6</v>
      </c>
      <c r="C2740">
        <v>24</v>
      </c>
      <c r="F2740" t="s">
        <v>252</v>
      </c>
      <c r="K2740" t="b">
        <v>1</v>
      </c>
      <c r="L2740">
        <v>-124.32</v>
      </c>
      <c r="M2740">
        <v>46.99333</v>
      </c>
      <c r="N2740">
        <v>0.435537536</v>
      </c>
    </row>
    <row r="2741" spans="1:14" x14ac:dyDescent="0.35">
      <c r="A2741">
        <v>2015</v>
      </c>
      <c r="B2741">
        <v>6</v>
      </c>
      <c r="C2741">
        <v>24</v>
      </c>
      <c r="F2741" t="s">
        <v>231</v>
      </c>
      <c r="K2741" t="b">
        <v>0</v>
      </c>
      <c r="L2741">
        <v>-124.4213</v>
      </c>
      <c r="M2741">
        <v>47.013170000000002</v>
      </c>
      <c r="N2741">
        <v>0</v>
      </c>
    </row>
    <row r="2742" spans="1:14" x14ac:dyDescent="0.35">
      <c r="A2742">
        <v>2015</v>
      </c>
      <c r="B2742">
        <v>6</v>
      </c>
      <c r="C2742">
        <v>24</v>
      </c>
      <c r="F2742" t="s">
        <v>231</v>
      </c>
      <c r="K2742" t="b">
        <v>1</v>
      </c>
      <c r="L2742">
        <v>-124.4177</v>
      </c>
      <c r="M2742">
        <v>46.977829999999997</v>
      </c>
      <c r="N2742">
        <v>0</v>
      </c>
    </row>
    <row r="2743" spans="1:14" x14ac:dyDescent="0.35">
      <c r="A2743">
        <v>2015</v>
      </c>
      <c r="B2743">
        <v>6</v>
      </c>
      <c r="C2743">
        <v>24</v>
      </c>
      <c r="F2743" t="s">
        <v>642</v>
      </c>
      <c r="K2743" t="b">
        <v>0</v>
      </c>
      <c r="L2743">
        <v>-124.5647</v>
      </c>
      <c r="M2743">
        <v>47.016829999999999</v>
      </c>
      <c r="N2743">
        <v>0</v>
      </c>
    </row>
    <row r="2744" spans="1:14" x14ac:dyDescent="0.35">
      <c r="A2744">
        <v>2015</v>
      </c>
      <c r="B2744">
        <v>6</v>
      </c>
      <c r="C2744">
        <v>24</v>
      </c>
      <c r="F2744" t="s">
        <v>691</v>
      </c>
      <c r="K2744" t="b">
        <v>0</v>
      </c>
      <c r="L2744">
        <v>-124.6985</v>
      </c>
      <c r="M2744">
        <v>47.0075</v>
      </c>
      <c r="N2744">
        <v>0</v>
      </c>
    </row>
    <row r="2745" spans="1:14" x14ac:dyDescent="0.35">
      <c r="A2745">
        <v>2015</v>
      </c>
      <c r="B2745">
        <v>6</v>
      </c>
      <c r="C2745">
        <v>25</v>
      </c>
      <c r="F2745" t="s">
        <v>643</v>
      </c>
      <c r="K2745" t="b">
        <v>0</v>
      </c>
      <c r="L2745">
        <v>-124.1878</v>
      </c>
      <c r="M2745">
        <v>46.677169999999997</v>
      </c>
      <c r="N2745">
        <v>0.54443693000000004</v>
      </c>
    </row>
    <row r="2746" spans="1:14" x14ac:dyDescent="0.35">
      <c r="A2746">
        <v>2015</v>
      </c>
      <c r="B2746">
        <v>6</v>
      </c>
      <c r="C2746">
        <v>25</v>
      </c>
      <c r="F2746" t="s">
        <v>643</v>
      </c>
      <c r="K2746" t="b">
        <v>1</v>
      </c>
      <c r="L2746">
        <v>-124.1913</v>
      </c>
      <c r="M2746">
        <v>46.677999999999997</v>
      </c>
      <c r="N2746">
        <v>0</v>
      </c>
    </row>
    <row r="2747" spans="1:14" x14ac:dyDescent="0.35">
      <c r="A2747">
        <v>2015</v>
      </c>
      <c r="B2747">
        <v>6</v>
      </c>
      <c r="C2747">
        <v>25</v>
      </c>
      <c r="F2747" t="s">
        <v>431</v>
      </c>
      <c r="K2747" t="b">
        <v>0</v>
      </c>
      <c r="L2747">
        <v>-124.2953</v>
      </c>
      <c r="M2747">
        <v>46.683500000000002</v>
      </c>
      <c r="N2747">
        <v>0</v>
      </c>
    </row>
    <row r="2748" spans="1:14" x14ac:dyDescent="0.35">
      <c r="A2748">
        <v>2015</v>
      </c>
      <c r="B2748">
        <v>6</v>
      </c>
      <c r="C2748">
        <v>25</v>
      </c>
      <c r="F2748" t="s">
        <v>494</v>
      </c>
      <c r="K2748" t="b">
        <v>0</v>
      </c>
      <c r="L2748">
        <v>-124.3933</v>
      </c>
      <c r="M2748">
        <v>46.65166</v>
      </c>
      <c r="N2748">
        <v>21.39802954</v>
      </c>
    </row>
    <row r="2749" spans="1:14" x14ac:dyDescent="0.35">
      <c r="A2749">
        <v>2015</v>
      </c>
      <c r="B2749">
        <v>6</v>
      </c>
      <c r="C2749">
        <v>25</v>
      </c>
      <c r="F2749" t="s">
        <v>693</v>
      </c>
      <c r="K2749" t="b">
        <v>0</v>
      </c>
      <c r="L2749">
        <v>-124.51220000000001</v>
      </c>
      <c r="M2749">
        <v>46.678829999999998</v>
      </c>
      <c r="N2749">
        <v>0</v>
      </c>
    </row>
    <row r="2750" spans="1:14" x14ac:dyDescent="0.35">
      <c r="A2750">
        <v>2015</v>
      </c>
      <c r="B2750">
        <v>6</v>
      </c>
      <c r="C2750">
        <v>26</v>
      </c>
      <c r="F2750" t="s">
        <v>234</v>
      </c>
      <c r="K2750" t="b">
        <v>0</v>
      </c>
      <c r="L2750">
        <v>-124.08669999999999</v>
      </c>
      <c r="M2750">
        <v>46.18083</v>
      </c>
      <c r="N2750">
        <v>18.15193343</v>
      </c>
    </row>
    <row r="2751" spans="1:14" x14ac:dyDescent="0.35">
      <c r="A2751">
        <v>2015</v>
      </c>
      <c r="B2751">
        <v>6</v>
      </c>
      <c r="C2751">
        <v>26</v>
      </c>
      <c r="F2751" t="s">
        <v>236</v>
      </c>
      <c r="K2751" t="b">
        <v>0</v>
      </c>
      <c r="L2751">
        <v>-124.16679999999999</v>
      </c>
      <c r="M2751">
        <v>46.1755</v>
      </c>
      <c r="N2751">
        <v>36.064744589999997</v>
      </c>
    </row>
    <row r="2752" spans="1:14" x14ac:dyDescent="0.35">
      <c r="A2752">
        <v>2015</v>
      </c>
      <c r="B2752">
        <v>6</v>
      </c>
      <c r="C2752">
        <v>26</v>
      </c>
      <c r="F2752" t="s">
        <v>644</v>
      </c>
      <c r="K2752" t="b">
        <v>0</v>
      </c>
      <c r="L2752">
        <v>-124.2252</v>
      </c>
      <c r="M2752">
        <v>46.179670000000002</v>
      </c>
      <c r="N2752">
        <v>0.25276126500000001</v>
      </c>
    </row>
    <row r="2753" spans="1:14" x14ac:dyDescent="0.35">
      <c r="A2753">
        <v>2015</v>
      </c>
      <c r="B2753">
        <v>6</v>
      </c>
      <c r="C2753">
        <v>26</v>
      </c>
      <c r="F2753" t="s">
        <v>690</v>
      </c>
      <c r="K2753" t="b">
        <v>0</v>
      </c>
      <c r="L2753">
        <v>-124.3403</v>
      </c>
      <c r="M2753">
        <v>46.174999999999997</v>
      </c>
      <c r="N2753">
        <v>1.243877152</v>
      </c>
    </row>
    <row r="2754" spans="1:14" x14ac:dyDescent="0.35">
      <c r="A2754">
        <v>2015</v>
      </c>
      <c r="B2754">
        <v>6</v>
      </c>
      <c r="C2754">
        <v>26</v>
      </c>
      <c r="F2754" t="s">
        <v>695</v>
      </c>
      <c r="K2754" t="b">
        <v>0</v>
      </c>
      <c r="L2754">
        <v>-124.465</v>
      </c>
      <c r="M2754">
        <v>46.17933</v>
      </c>
      <c r="N2754">
        <v>1.0993810070000001</v>
      </c>
    </row>
    <row r="2755" spans="1:14" x14ac:dyDescent="0.35">
      <c r="A2755">
        <v>2015</v>
      </c>
      <c r="B2755">
        <v>6</v>
      </c>
      <c r="C2755">
        <v>26</v>
      </c>
      <c r="F2755" t="s">
        <v>696</v>
      </c>
      <c r="K2755" t="b">
        <v>0</v>
      </c>
      <c r="L2755">
        <v>-124.5583</v>
      </c>
      <c r="M2755">
        <v>46.172330000000002</v>
      </c>
      <c r="N2755">
        <v>0</v>
      </c>
    </row>
    <row r="2756" spans="1:14" x14ac:dyDescent="0.35">
      <c r="A2756">
        <v>2015</v>
      </c>
      <c r="B2756">
        <v>6</v>
      </c>
      <c r="C2756">
        <v>27</v>
      </c>
      <c r="F2756" t="s">
        <v>645</v>
      </c>
      <c r="K2756" t="b">
        <v>0</v>
      </c>
      <c r="L2756">
        <v>-124.0155</v>
      </c>
      <c r="M2756">
        <v>45.4955</v>
      </c>
      <c r="N2756">
        <v>0</v>
      </c>
    </row>
    <row r="2757" spans="1:14" x14ac:dyDescent="0.35">
      <c r="A2757">
        <v>2015</v>
      </c>
      <c r="B2757">
        <v>6</v>
      </c>
      <c r="C2757">
        <v>27</v>
      </c>
      <c r="F2757" t="s">
        <v>646</v>
      </c>
      <c r="K2757" t="b">
        <v>0</v>
      </c>
      <c r="L2757">
        <v>-124.0398</v>
      </c>
      <c r="M2757">
        <v>45.4985</v>
      </c>
      <c r="N2757">
        <v>1.509977133</v>
      </c>
    </row>
    <row r="2758" spans="1:14" x14ac:dyDescent="0.35">
      <c r="A2758">
        <v>2015</v>
      </c>
      <c r="B2758">
        <v>6</v>
      </c>
      <c r="C2758">
        <v>27</v>
      </c>
      <c r="F2758" t="s">
        <v>647</v>
      </c>
      <c r="K2758" t="b">
        <v>0</v>
      </c>
      <c r="L2758">
        <v>-124.09950000000001</v>
      </c>
      <c r="M2758">
        <v>45.494169999999997</v>
      </c>
      <c r="N2758">
        <v>148.44040100000001</v>
      </c>
    </row>
    <row r="2759" spans="1:14" x14ac:dyDescent="0.35">
      <c r="A2759">
        <v>2015</v>
      </c>
      <c r="B2759">
        <v>6</v>
      </c>
      <c r="C2759">
        <v>27</v>
      </c>
      <c r="F2759" t="s">
        <v>647</v>
      </c>
      <c r="K2759" t="b">
        <v>1</v>
      </c>
      <c r="L2759">
        <v>-124.077</v>
      </c>
      <c r="M2759">
        <v>45.458829999999999</v>
      </c>
      <c r="N2759">
        <v>23.716316519999999</v>
      </c>
    </row>
    <row r="2760" spans="1:14" x14ac:dyDescent="0.35">
      <c r="A2760">
        <v>2015</v>
      </c>
      <c r="B2760">
        <v>6</v>
      </c>
      <c r="C2760">
        <v>27</v>
      </c>
      <c r="F2760" t="s">
        <v>718</v>
      </c>
      <c r="K2760" t="b">
        <v>0</v>
      </c>
      <c r="L2760">
        <v>-124.2092</v>
      </c>
      <c r="M2760">
        <v>45.495170000000002</v>
      </c>
      <c r="N2760">
        <v>13.557739789999999</v>
      </c>
    </row>
    <row r="2761" spans="1:14" x14ac:dyDescent="0.35">
      <c r="A2761">
        <v>2015</v>
      </c>
      <c r="B2761">
        <v>6</v>
      </c>
      <c r="C2761">
        <v>27</v>
      </c>
      <c r="F2761" t="s">
        <v>719</v>
      </c>
      <c r="K2761" t="b">
        <v>0</v>
      </c>
      <c r="L2761">
        <v>-124.3282</v>
      </c>
      <c r="M2761">
        <v>45.500830000000001</v>
      </c>
      <c r="N2761">
        <v>0.87307970400000001</v>
      </c>
    </row>
    <row r="2762" spans="1:14" x14ac:dyDescent="0.35">
      <c r="A2762">
        <v>2015</v>
      </c>
      <c r="B2762">
        <v>6</v>
      </c>
      <c r="C2762">
        <v>28</v>
      </c>
      <c r="F2762" t="s">
        <v>238</v>
      </c>
      <c r="K2762" t="b">
        <v>0</v>
      </c>
      <c r="L2762">
        <v>-124.125</v>
      </c>
      <c r="M2762">
        <v>44.652830000000002</v>
      </c>
      <c r="N2762">
        <v>0</v>
      </c>
    </row>
    <row r="2763" spans="1:14" x14ac:dyDescent="0.35">
      <c r="A2763">
        <v>2015</v>
      </c>
      <c r="B2763">
        <v>6</v>
      </c>
      <c r="C2763">
        <v>28</v>
      </c>
      <c r="F2763" t="s">
        <v>30</v>
      </c>
      <c r="K2763" t="b">
        <v>0</v>
      </c>
      <c r="L2763">
        <v>-124.1768</v>
      </c>
      <c r="M2763">
        <v>44.682000000000002</v>
      </c>
      <c r="N2763">
        <v>1.85618909</v>
      </c>
    </row>
    <row r="2764" spans="1:14" x14ac:dyDescent="0.35">
      <c r="A2764">
        <v>2015</v>
      </c>
      <c r="B2764">
        <v>6</v>
      </c>
      <c r="C2764">
        <v>28</v>
      </c>
      <c r="F2764" t="s">
        <v>648</v>
      </c>
      <c r="K2764" t="b">
        <v>0</v>
      </c>
      <c r="L2764">
        <v>-124.29300000000001</v>
      </c>
      <c r="M2764">
        <v>44.6845</v>
      </c>
      <c r="N2764">
        <v>1.3740609459999999</v>
      </c>
    </row>
    <row r="2765" spans="1:14" x14ac:dyDescent="0.35">
      <c r="A2765">
        <v>2015</v>
      </c>
      <c r="B2765">
        <v>6</v>
      </c>
      <c r="C2765">
        <v>28</v>
      </c>
      <c r="F2765" t="s">
        <v>714</v>
      </c>
      <c r="K2765" t="b">
        <v>0</v>
      </c>
      <c r="L2765">
        <v>-124.40949999999999</v>
      </c>
      <c r="M2765">
        <v>44.685499999999998</v>
      </c>
      <c r="N2765">
        <v>34.762841629999997</v>
      </c>
    </row>
    <row r="2766" spans="1:14" x14ac:dyDescent="0.35">
      <c r="A2766">
        <v>2015</v>
      </c>
      <c r="B2766">
        <v>6</v>
      </c>
      <c r="C2766">
        <v>28</v>
      </c>
      <c r="F2766" t="s">
        <v>715</v>
      </c>
      <c r="K2766" t="b">
        <v>0</v>
      </c>
      <c r="L2766">
        <v>-124.5202</v>
      </c>
      <c r="M2766">
        <v>44.679830000000003</v>
      </c>
      <c r="N2766">
        <v>15.40275619</v>
      </c>
    </row>
    <row r="2767" spans="1:14" x14ac:dyDescent="0.35">
      <c r="A2767">
        <v>2015</v>
      </c>
      <c r="B2767">
        <v>7</v>
      </c>
      <c r="C2767">
        <v>4</v>
      </c>
      <c r="F2767" t="s">
        <v>234</v>
      </c>
      <c r="K2767" t="b">
        <v>0</v>
      </c>
      <c r="L2767">
        <v>-124.0667</v>
      </c>
      <c r="M2767">
        <v>46.143329999999999</v>
      </c>
      <c r="N2767">
        <v>563.9086499</v>
      </c>
    </row>
    <row r="2768" spans="1:14" x14ac:dyDescent="0.35">
      <c r="A2768">
        <v>2015</v>
      </c>
      <c r="B2768">
        <v>7</v>
      </c>
      <c r="C2768">
        <v>4</v>
      </c>
      <c r="F2768" t="s">
        <v>234</v>
      </c>
      <c r="K2768" t="b">
        <v>0</v>
      </c>
      <c r="L2768">
        <v>-124.0733</v>
      </c>
      <c r="M2768">
        <v>46.14667</v>
      </c>
      <c r="N2768">
        <v>136.69534630000001</v>
      </c>
    </row>
    <row r="2769" spans="1:14" x14ac:dyDescent="0.35">
      <c r="A2769">
        <v>2015</v>
      </c>
      <c r="B2769">
        <v>7</v>
      </c>
      <c r="C2769">
        <v>4</v>
      </c>
      <c r="F2769" t="s">
        <v>234</v>
      </c>
      <c r="K2769" t="b">
        <v>0</v>
      </c>
      <c r="L2769">
        <v>-124.07170000000001</v>
      </c>
      <c r="M2769">
        <v>46.148330000000001</v>
      </c>
      <c r="N2769">
        <v>81.422986359999996</v>
      </c>
    </row>
    <row r="2770" spans="1:14" x14ac:dyDescent="0.35">
      <c r="A2770">
        <v>2015</v>
      </c>
      <c r="B2770">
        <v>7</v>
      </c>
      <c r="C2770">
        <v>4</v>
      </c>
      <c r="F2770" t="s">
        <v>234</v>
      </c>
      <c r="K2770" t="b">
        <v>0</v>
      </c>
      <c r="L2770">
        <v>-124.07</v>
      </c>
      <c r="M2770">
        <v>46.145000000000003</v>
      </c>
      <c r="N2770">
        <v>34.229293970000001</v>
      </c>
    </row>
    <row r="2771" spans="1:14" x14ac:dyDescent="0.35">
      <c r="A2771">
        <v>2015</v>
      </c>
      <c r="B2771">
        <v>7</v>
      </c>
      <c r="C2771">
        <v>4</v>
      </c>
      <c r="F2771" t="s">
        <v>234</v>
      </c>
      <c r="K2771" t="b">
        <v>0</v>
      </c>
      <c r="L2771">
        <v>-124.07</v>
      </c>
      <c r="M2771">
        <v>46.14667</v>
      </c>
      <c r="N2771">
        <v>854.32245309999996</v>
      </c>
    </row>
    <row r="2772" spans="1:14" x14ac:dyDescent="0.35">
      <c r="A2772">
        <v>2015</v>
      </c>
      <c r="B2772">
        <v>7</v>
      </c>
      <c r="C2772">
        <v>4</v>
      </c>
      <c r="F2772" t="s">
        <v>234</v>
      </c>
      <c r="K2772" t="b">
        <v>0</v>
      </c>
      <c r="L2772">
        <v>-124.0667</v>
      </c>
      <c r="M2772">
        <v>46.14667</v>
      </c>
      <c r="N2772">
        <v>1048.3135520000001</v>
      </c>
    </row>
    <row r="2773" spans="1:14" x14ac:dyDescent="0.35">
      <c r="A2773">
        <v>2015</v>
      </c>
      <c r="B2773">
        <v>7</v>
      </c>
      <c r="C2773">
        <v>4</v>
      </c>
      <c r="F2773" t="s">
        <v>234</v>
      </c>
      <c r="K2773" t="b">
        <v>0</v>
      </c>
      <c r="L2773">
        <v>-124.0733</v>
      </c>
      <c r="M2773">
        <v>46.148330000000001</v>
      </c>
      <c r="N2773">
        <v>438.52417830000002</v>
      </c>
    </row>
    <row r="2774" spans="1:14" x14ac:dyDescent="0.35">
      <c r="A2774">
        <v>2015</v>
      </c>
      <c r="B2774">
        <v>7</v>
      </c>
      <c r="C2774">
        <v>4</v>
      </c>
      <c r="F2774" t="s">
        <v>234</v>
      </c>
      <c r="K2774" t="b">
        <v>0</v>
      </c>
      <c r="L2774">
        <v>-124.07</v>
      </c>
      <c r="M2774">
        <v>46.145000000000003</v>
      </c>
      <c r="N2774">
        <v>159.48466350000001</v>
      </c>
    </row>
    <row r="2775" spans="1:14" x14ac:dyDescent="0.35">
      <c r="A2775">
        <v>2015</v>
      </c>
      <c r="B2775">
        <v>7</v>
      </c>
      <c r="C2775">
        <v>5</v>
      </c>
      <c r="F2775" t="s">
        <v>234</v>
      </c>
      <c r="K2775" t="b">
        <v>0</v>
      </c>
      <c r="L2775">
        <v>-124.07</v>
      </c>
      <c r="M2775">
        <v>46.14667</v>
      </c>
      <c r="N2775">
        <v>2.7600846589999999</v>
      </c>
    </row>
    <row r="2776" spans="1:14" x14ac:dyDescent="0.35">
      <c r="A2776">
        <v>2015</v>
      </c>
      <c r="B2776">
        <v>7</v>
      </c>
      <c r="C2776">
        <v>5</v>
      </c>
      <c r="F2776" t="s">
        <v>234</v>
      </c>
      <c r="K2776" t="b">
        <v>0</v>
      </c>
      <c r="L2776">
        <v>-124.06829999999999</v>
      </c>
      <c r="M2776">
        <v>46.148330000000001</v>
      </c>
      <c r="N2776">
        <v>35.874853389999998</v>
      </c>
    </row>
    <row r="2777" spans="1:14" x14ac:dyDescent="0.35">
      <c r="A2777">
        <v>2015</v>
      </c>
      <c r="B2777">
        <v>7</v>
      </c>
      <c r="C2777">
        <v>5</v>
      </c>
      <c r="F2777" t="s">
        <v>234</v>
      </c>
      <c r="K2777" t="b">
        <v>0</v>
      </c>
      <c r="L2777">
        <v>-124.07170000000001</v>
      </c>
      <c r="M2777">
        <v>46.14667</v>
      </c>
      <c r="N2777">
        <v>137.32819520000001</v>
      </c>
    </row>
    <row r="2778" spans="1:14" x14ac:dyDescent="0.35">
      <c r="A2778">
        <v>2015</v>
      </c>
      <c r="B2778">
        <v>7</v>
      </c>
      <c r="C2778">
        <v>5</v>
      </c>
      <c r="F2778" t="s">
        <v>234</v>
      </c>
      <c r="K2778" t="b">
        <v>0</v>
      </c>
      <c r="L2778">
        <v>-124.07</v>
      </c>
      <c r="M2778">
        <v>46.14667</v>
      </c>
      <c r="N2778">
        <v>338.23236050000003</v>
      </c>
    </row>
    <row r="2779" spans="1:14" x14ac:dyDescent="0.35">
      <c r="A2779">
        <v>2015</v>
      </c>
      <c r="B2779">
        <v>7</v>
      </c>
      <c r="C2779">
        <v>5</v>
      </c>
      <c r="F2779" t="s">
        <v>234</v>
      </c>
      <c r="K2779" t="b">
        <v>0</v>
      </c>
      <c r="L2779">
        <v>-124.07170000000001</v>
      </c>
      <c r="M2779">
        <v>46.148330000000001</v>
      </c>
      <c r="N2779">
        <v>109.6829395</v>
      </c>
    </row>
    <row r="2780" spans="1:14" x14ac:dyDescent="0.35">
      <c r="A2780">
        <v>2015</v>
      </c>
      <c r="B2780">
        <v>7</v>
      </c>
      <c r="C2780">
        <v>5</v>
      </c>
      <c r="F2780" t="s">
        <v>234</v>
      </c>
      <c r="K2780" t="b">
        <v>0</v>
      </c>
      <c r="L2780">
        <v>-124.06</v>
      </c>
      <c r="M2780">
        <v>46.153329999999997</v>
      </c>
      <c r="N2780">
        <v>228.31832560000001</v>
      </c>
    </row>
    <row r="2781" spans="1:14" x14ac:dyDescent="0.35">
      <c r="A2781">
        <v>2015</v>
      </c>
      <c r="B2781">
        <v>7</v>
      </c>
      <c r="C2781">
        <v>5</v>
      </c>
      <c r="F2781" t="s">
        <v>234</v>
      </c>
      <c r="K2781" t="b">
        <v>0</v>
      </c>
      <c r="L2781">
        <v>-124.0783</v>
      </c>
      <c r="M2781">
        <v>46.151670000000003</v>
      </c>
      <c r="N2781">
        <v>166.83664340000001</v>
      </c>
    </row>
    <row r="2782" spans="1:14" x14ac:dyDescent="0.35">
      <c r="A2782">
        <v>2015</v>
      </c>
      <c r="B2782">
        <v>7</v>
      </c>
      <c r="C2782">
        <v>5</v>
      </c>
      <c r="F2782" t="s">
        <v>234</v>
      </c>
      <c r="K2782" t="b">
        <v>0</v>
      </c>
      <c r="L2782">
        <v>-124.0733</v>
      </c>
      <c r="M2782">
        <v>46.15</v>
      </c>
      <c r="N2782">
        <v>1177.121905</v>
      </c>
    </row>
    <row r="2783" spans="1:14" x14ac:dyDescent="0.35">
      <c r="A2783">
        <v>2015</v>
      </c>
      <c r="B2783">
        <v>7</v>
      </c>
      <c r="C2783">
        <v>6</v>
      </c>
      <c r="F2783" t="s">
        <v>643</v>
      </c>
      <c r="K2783" t="b">
        <v>0</v>
      </c>
      <c r="L2783">
        <v>-124.18</v>
      </c>
      <c r="M2783">
        <v>46.636670000000002</v>
      </c>
      <c r="N2783">
        <v>53.111944080000001</v>
      </c>
    </row>
    <row r="2784" spans="1:14" x14ac:dyDescent="0.35">
      <c r="A2784">
        <v>2015</v>
      </c>
      <c r="B2784">
        <v>7</v>
      </c>
      <c r="C2784">
        <v>6</v>
      </c>
      <c r="F2784" t="s">
        <v>643</v>
      </c>
      <c r="K2784" t="b">
        <v>0</v>
      </c>
      <c r="L2784">
        <v>-124.18</v>
      </c>
      <c r="M2784">
        <v>46.636670000000002</v>
      </c>
      <c r="N2784">
        <v>28.608007140000002</v>
      </c>
    </row>
    <row r="2785" spans="1:14" x14ac:dyDescent="0.35">
      <c r="A2785">
        <v>2015</v>
      </c>
      <c r="B2785">
        <v>7</v>
      </c>
      <c r="C2785">
        <v>6</v>
      </c>
      <c r="F2785" t="s">
        <v>643</v>
      </c>
      <c r="K2785" t="b">
        <v>0</v>
      </c>
      <c r="L2785">
        <v>-124.18170000000001</v>
      </c>
      <c r="M2785">
        <v>46.634999999999998</v>
      </c>
      <c r="N2785">
        <v>12.28191693</v>
      </c>
    </row>
    <row r="2786" spans="1:14" x14ac:dyDescent="0.35">
      <c r="A2786">
        <v>2015</v>
      </c>
      <c r="B2786">
        <v>7</v>
      </c>
      <c r="C2786">
        <v>6</v>
      </c>
      <c r="F2786" t="s">
        <v>643</v>
      </c>
      <c r="K2786" t="b">
        <v>0</v>
      </c>
      <c r="L2786">
        <v>-124.18170000000001</v>
      </c>
      <c r="M2786">
        <v>46.634999999999998</v>
      </c>
      <c r="N2786">
        <v>17.165465690000001</v>
      </c>
    </row>
    <row r="2787" spans="1:14" x14ac:dyDescent="0.35">
      <c r="A2787">
        <v>2015</v>
      </c>
      <c r="B2787">
        <v>7</v>
      </c>
      <c r="C2787">
        <v>6</v>
      </c>
      <c r="F2787" t="s">
        <v>914</v>
      </c>
      <c r="K2787" t="b">
        <v>0</v>
      </c>
      <c r="L2787">
        <v>-124.22669999999999</v>
      </c>
      <c r="M2787">
        <v>46.634999999999998</v>
      </c>
      <c r="N2787">
        <v>57.463266959999999</v>
      </c>
    </row>
    <row r="2788" spans="1:14" x14ac:dyDescent="0.35">
      <c r="A2788">
        <v>2015</v>
      </c>
      <c r="B2788">
        <v>7</v>
      </c>
      <c r="C2788">
        <v>6</v>
      </c>
      <c r="F2788" t="s">
        <v>914</v>
      </c>
      <c r="K2788" t="b">
        <v>0</v>
      </c>
      <c r="L2788">
        <v>-124.2283</v>
      </c>
      <c r="M2788">
        <v>46.634999999999998</v>
      </c>
      <c r="N2788">
        <v>54.562168139999997</v>
      </c>
    </row>
    <row r="2789" spans="1:14" x14ac:dyDescent="0.35">
      <c r="A2789">
        <v>2015</v>
      </c>
      <c r="B2789">
        <v>7</v>
      </c>
      <c r="C2789">
        <v>6</v>
      </c>
      <c r="F2789" t="s">
        <v>914</v>
      </c>
      <c r="K2789" t="b">
        <v>0</v>
      </c>
      <c r="L2789">
        <v>-124.2283</v>
      </c>
      <c r="M2789">
        <v>46.636670000000002</v>
      </c>
      <c r="N2789">
        <v>88.242518849999996</v>
      </c>
    </row>
    <row r="2790" spans="1:14" x14ac:dyDescent="0.35">
      <c r="A2790">
        <v>2015</v>
      </c>
      <c r="B2790">
        <v>7</v>
      </c>
      <c r="C2790">
        <v>6</v>
      </c>
      <c r="F2790" t="s">
        <v>914</v>
      </c>
      <c r="K2790" t="b">
        <v>0</v>
      </c>
      <c r="L2790">
        <v>-124.2283</v>
      </c>
      <c r="M2790">
        <v>46.638330000000003</v>
      </c>
      <c r="N2790">
        <v>15.497395279999999</v>
      </c>
    </row>
    <row r="2791" spans="1:14" x14ac:dyDescent="0.35">
      <c r="A2791">
        <v>2015</v>
      </c>
      <c r="B2791">
        <v>7</v>
      </c>
      <c r="C2791">
        <v>7</v>
      </c>
      <c r="F2791" t="s">
        <v>234</v>
      </c>
      <c r="K2791" t="b">
        <v>0</v>
      </c>
      <c r="L2791">
        <v>-124.07</v>
      </c>
      <c r="M2791">
        <v>46.14667</v>
      </c>
      <c r="N2791">
        <v>71.565635749999998</v>
      </c>
    </row>
    <row r="2792" spans="1:14" x14ac:dyDescent="0.35">
      <c r="A2792">
        <v>2015</v>
      </c>
      <c r="B2792">
        <v>7</v>
      </c>
      <c r="C2792">
        <v>7</v>
      </c>
      <c r="F2792" t="s">
        <v>234</v>
      </c>
      <c r="K2792" t="b">
        <v>0</v>
      </c>
      <c r="L2792">
        <v>-124.0733</v>
      </c>
      <c r="M2792">
        <v>46.148330000000001</v>
      </c>
      <c r="N2792">
        <v>33.221528659999997</v>
      </c>
    </row>
    <row r="2793" spans="1:14" x14ac:dyDescent="0.35">
      <c r="A2793">
        <v>2015</v>
      </c>
      <c r="B2793">
        <v>7</v>
      </c>
      <c r="C2793">
        <v>7</v>
      </c>
      <c r="F2793" t="s">
        <v>234</v>
      </c>
      <c r="K2793" t="b">
        <v>0</v>
      </c>
      <c r="L2793">
        <v>-124.075</v>
      </c>
      <c r="M2793">
        <v>46.148330000000001</v>
      </c>
      <c r="N2793">
        <v>98.498893879999997</v>
      </c>
    </row>
    <row r="2794" spans="1:14" x14ac:dyDescent="0.35">
      <c r="A2794">
        <v>2015</v>
      </c>
      <c r="B2794">
        <v>7</v>
      </c>
      <c r="C2794">
        <v>7</v>
      </c>
      <c r="F2794" t="s">
        <v>234</v>
      </c>
      <c r="K2794" t="b">
        <v>0</v>
      </c>
      <c r="L2794">
        <v>-124.0733</v>
      </c>
      <c r="M2794">
        <v>46.15</v>
      </c>
      <c r="N2794">
        <v>48.981588340000002</v>
      </c>
    </row>
    <row r="2795" spans="1:14" x14ac:dyDescent="0.35">
      <c r="A2795">
        <v>2015</v>
      </c>
      <c r="B2795">
        <v>7</v>
      </c>
      <c r="C2795">
        <v>7</v>
      </c>
      <c r="F2795" t="s">
        <v>234</v>
      </c>
      <c r="K2795" t="b">
        <v>0</v>
      </c>
      <c r="L2795">
        <v>-124.0733</v>
      </c>
      <c r="M2795">
        <v>46.151670000000003</v>
      </c>
      <c r="N2795">
        <v>81.423950829999995</v>
      </c>
    </row>
    <row r="2796" spans="1:14" x14ac:dyDescent="0.35">
      <c r="A2796">
        <v>2015</v>
      </c>
      <c r="B2796">
        <v>7</v>
      </c>
      <c r="C2796">
        <v>7</v>
      </c>
      <c r="F2796" t="s">
        <v>234</v>
      </c>
      <c r="K2796" t="b">
        <v>0</v>
      </c>
      <c r="L2796">
        <v>-124.07170000000001</v>
      </c>
      <c r="M2796">
        <v>46.148330000000001</v>
      </c>
      <c r="N2796">
        <v>185.8206083</v>
      </c>
    </row>
    <row r="2797" spans="1:14" x14ac:dyDescent="0.35">
      <c r="A2797">
        <v>2015</v>
      </c>
      <c r="B2797">
        <v>7</v>
      </c>
      <c r="C2797">
        <v>7</v>
      </c>
      <c r="F2797" t="s">
        <v>234</v>
      </c>
      <c r="K2797" t="b">
        <v>0</v>
      </c>
      <c r="L2797">
        <v>-124.0733</v>
      </c>
      <c r="M2797">
        <v>46.148330000000001</v>
      </c>
      <c r="N2797">
        <v>191.44078859999999</v>
      </c>
    </row>
    <row r="2798" spans="1:14" x14ac:dyDescent="0.35">
      <c r="A2798">
        <v>2015</v>
      </c>
      <c r="B2798">
        <v>7</v>
      </c>
      <c r="C2798">
        <v>7</v>
      </c>
      <c r="F2798" t="s">
        <v>234</v>
      </c>
      <c r="K2798" t="b">
        <v>0</v>
      </c>
      <c r="L2798">
        <v>-124.0733</v>
      </c>
      <c r="M2798">
        <v>46.148330000000001</v>
      </c>
      <c r="N2798">
        <v>27.2443749</v>
      </c>
    </row>
    <row r="2799" spans="1:14" x14ac:dyDescent="0.35">
      <c r="A2799">
        <v>2016</v>
      </c>
      <c r="B2799">
        <v>5</v>
      </c>
      <c r="C2799">
        <v>24</v>
      </c>
      <c r="F2799" t="s">
        <v>887</v>
      </c>
      <c r="K2799" t="b">
        <v>0</v>
      </c>
      <c r="L2799">
        <v>-124.4332</v>
      </c>
      <c r="M2799">
        <v>46.556170000000002</v>
      </c>
      <c r="N2799">
        <v>0</v>
      </c>
    </row>
    <row r="2800" spans="1:14" x14ac:dyDescent="0.35">
      <c r="A2800">
        <v>2016</v>
      </c>
      <c r="B2800">
        <v>5</v>
      </c>
      <c r="C2800">
        <v>24</v>
      </c>
      <c r="F2800" t="s">
        <v>888</v>
      </c>
      <c r="K2800" t="b">
        <v>0</v>
      </c>
      <c r="L2800">
        <v>-124.4323</v>
      </c>
      <c r="M2800">
        <v>46.582169999999998</v>
      </c>
      <c r="N2800">
        <v>1.246512455</v>
      </c>
    </row>
    <row r="2801" spans="1:14" x14ac:dyDescent="0.35">
      <c r="A2801">
        <v>2016</v>
      </c>
      <c r="B2801">
        <v>5</v>
      </c>
      <c r="C2801">
        <v>24</v>
      </c>
      <c r="F2801" t="s">
        <v>889</v>
      </c>
      <c r="K2801" t="b">
        <v>0</v>
      </c>
      <c r="L2801">
        <v>-124.3657</v>
      </c>
      <c r="M2801">
        <v>46.615499999999997</v>
      </c>
      <c r="N2801">
        <v>0</v>
      </c>
    </row>
    <row r="2802" spans="1:14" x14ac:dyDescent="0.35">
      <c r="A2802">
        <v>2016</v>
      </c>
      <c r="B2802">
        <v>5</v>
      </c>
      <c r="C2802">
        <v>24</v>
      </c>
      <c r="F2802" t="s">
        <v>890</v>
      </c>
      <c r="K2802" t="b">
        <v>0</v>
      </c>
      <c r="L2802">
        <v>-124.3617</v>
      </c>
      <c r="M2802">
        <v>46.615000000000002</v>
      </c>
      <c r="N2802">
        <v>0</v>
      </c>
    </row>
    <row r="2803" spans="1:14" x14ac:dyDescent="0.35">
      <c r="A2803">
        <v>2016</v>
      </c>
      <c r="B2803">
        <v>5</v>
      </c>
      <c r="C2803">
        <v>24</v>
      </c>
      <c r="F2803" t="s">
        <v>891</v>
      </c>
      <c r="K2803" t="b">
        <v>0</v>
      </c>
      <c r="L2803">
        <v>-124.3663</v>
      </c>
      <c r="M2803">
        <v>46.616169999999997</v>
      </c>
      <c r="N2803">
        <v>5.2007061730000004</v>
      </c>
    </row>
    <row r="2804" spans="1:14" x14ac:dyDescent="0.35">
      <c r="A2804">
        <v>2016</v>
      </c>
      <c r="B2804">
        <v>5</v>
      </c>
      <c r="C2804">
        <v>24</v>
      </c>
      <c r="F2804" t="s">
        <v>892</v>
      </c>
      <c r="K2804" t="b">
        <v>0</v>
      </c>
      <c r="L2804">
        <v>-124.4085</v>
      </c>
      <c r="M2804">
        <v>46.685000000000002</v>
      </c>
      <c r="N2804">
        <v>0</v>
      </c>
    </row>
    <row r="2805" spans="1:14" x14ac:dyDescent="0.35">
      <c r="A2805">
        <v>2016</v>
      </c>
      <c r="B2805">
        <v>5</v>
      </c>
      <c r="C2805">
        <v>24</v>
      </c>
      <c r="F2805" t="s">
        <v>897</v>
      </c>
      <c r="K2805" t="b">
        <v>0</v>
      </c>
      <c r="L2805">
        <v>-124.404</v>
      </c>
      <c r="M2805">
        <v>46.673499999999997</v>
      </c>
      <c r="N2805">
        <v>0.26888606599999998</v>
      </c>
    </row>
    <row r="2806" spans="1:14" x14ac:dyDescent="0.35">
      <c r="A2806">
        <v>2016</v>
      </c>
      <c r="B2806">
        <v>5</v>
      </c>
      <c r="C2806">
        <v>24</v>
      </c>
      <c r="F2806" t="s">
        <v>898</v>
      </c>
      <c r="K2806" t="b">
        <v>0</v>
      </c>
      <c r="L2806">
        <v>-124.4055</v>
      </c>
      <c r="M2806">
        <v>46.685000000000002</v>
      </c>
      <c r="N2806">
        <v>28.19138839</v>
      </c>
    </row>
    <row r="2807" spans="1:14" x14ac:dyDescent="0.35">
      <c r="A2807">
        <v>2016</v>
      </c>
      <c r="B2807">
        <v>5</v>
      </c>
      <c r="C2807">
        <v>25</v>
      </c>
      <c r="F2807" t="s">
        <v>893</v>
      </c>
      <c r="K2807" t="b">
        <v>0</v>
      </c>
      <c r="L2807">
        <v>-124.3683</v>
      </c>
      <c r="M2807">
        <v>46.613</v>
      </c>
      <c r="N2807">
        <v>10.686545860000001</v>
      </c>
    </row>
    <row r="2808" spans="1:14" x14ac:dyDescent="0.35">
      <c r="A2808">
        <v>2016</v>
      </c>
      <c r="B2808">
        <v>5</v>
      </c>
      <c r="C2808">
        <v>25</v>
      </c>
      <c r="F2808" t="s">
        <v>894</v>
      </c>
      <c r="K2808" t="b">
        <v>0</v>
      </c>
      <c r="L2808">
        <v>-124.3633</v>
      </c>
      <c r="M2808">
        <v>46.544170000000001</v>
      </c>
      <c r="N2808">
        <v>0</v>
      </c>
    </row>
    <row r="2809" spans="1:14" x14ac:dyDescent="0.35">
      <c r="A2809">
        <v>2016</v>
      </c>
      <c r="B2809">
        <v>5</v>
      </c>
      <c r="C2809">
        <v>25</v>
      </c>
      <c r="F2809" t="s">
        <v>895</v>
      </c>
      <c r="K2809" t="b">
        <v>0</v>
      </c>
      <c r="L2809">
        <v>-124.3515</v>
      </c>
      <c r="M2809">
        <v>46.4895</v>
      </c>
      <c r="N2809">
        <v>49.933476290000002</v>
      </c>
    </row>
    <row r="2810" spans="1:14" x14ac:dyDescent="0.35">
      <c r="A2810">
        <v>2016</v>
      </c>
      <c r="B2810">
        <v>5</v>
      </c>
      <c r="C2810">
        <v>25</v>
      </c>
      <c r="F2810" t="s">
        <v>896</v>
      </c>
      <c r="K2810" t="b">
        <v>0</v>
      </c>
      <c r="L2810">
        <v>-124.32380000000001</v>
      </c>
      <c r="M2810">
        <v>46.417000000000002</v>
      </c>
      <c r="N2810">
        <v>24.302335159999998</v>
      </c>
    </row>
    <row r="2811" spans="1:14" x14ac:dyDescent="0.35">
      <c r="A2811">
        <v>2016</v>
      </c>
      <c r="B2811">
        <v>5</v>
      </c>
      <c r="C2811">
        <v>25</v>
      </c>
      <c r="F2811" t="s">
        <v>900</v>
      </c>
      <c r="K2811" t="b">
        <v>0</v>
      </c>
      <c r="L2811">
        <v>-124.3108</v>
      </c>
      <c r="M2811">
        <v>46.36683</v>
      </c>
      <c r="N2811">
        <v>11.984043550000001</v>
      </c>
    </row>
    <row r="2812" spans="1:14" x14ac:dyDescent="0.35">
      <c r="A2812">
        <v>2016</v>
      </c>
      <c r="B2812">
        <v>5</v>
      </c>
      <c r="C2812">
        <v>25</v>
      </c>
      <c r="F2812" t="s">
        <v>901</v>
      </c>
      <c r="K2812" t="b">
        <v>0</v>
      </c>
      <c r="L2812">
        <v>-124.37779999999999</v>
      </c>
      <c r="M2812">
        <v>46.353169999999999</v>
      </c>
      <c r="N2812">
        <v>9.1171316519999994</v>
      </c>
    </row>
    <row r="2813" spans="1:14" x14ac:dyDescent="0.35">
      <c r="A2813">
        <v>2016</v>
      </c>
      <c r="B2813">
        <v>5</v>
      </c>
      <c r="C2813">
        <v>25</v>
      </c>
      <c r="F2813" t="s">
        <v>899</v>
      </c>
      <c r="K2813" t="b">
        <v>0</v>
      </c>
      <c r="L2813">
        <v>-124.405</v>
      </c>
      <c r="M2813">
        <v>46.684669999999997</v>
      </c>
      <c r="N2813">
        <v>0</v>
      </c>
    </row>
    <row r="2814" spans="1:14" x14ac:dyDescent="0.35">
      <c r="A2814">
        <v>2016</v>
      </c>
      <c r="B2814">
        <v>5</v>
      </c>
      <c r="C2814">
        <v>26</v>
      </c>
      <c r="F2814" t="s">
        <v>902</v>
      </c>
      <c r="K2814" t="b">
        <v>0</v>
      </c>
      <c r="L2814">
        <v>-124.3907</v>
      </c>
      <c r="M2814">
        <v>46.342500000000001</v>
      </c>
      <c r="N2814">
        <v>2.9201791990000001</v>
      </c>
    </row>
    <row r="2815" spans="1:14" x14ac:dyDescent="0.35">
      <c r="A2815">
        <v>2016</v>
      </c>
      <c r="B2815">
        <v>5</v>
      </c>
      <c r="C2815">
        <v>26</v>
      </c>
      <c r="F2815" t="s">
        <v>903</v>
      </c>
      <c r="K2815" t="b">
        <v>0</v>
      </c>
      <c r="L2815">
        <v>-124.3545</v>
      </c>
      <c r="M2815">
        <v>46.339829999999999</v>
      </c>
      <c r="N2815">
        <v>31.477720359999999</v>
      </c>
    </row>
    <row r="2816" spans="1:14" x14ac:dyDescent="0.35">
      <c r="A2816">
        <v>2016</v>
      </c>
      <c r="B2816">
        <v>5</v>
      </c>
      <c r="C2816">
        <v>26</v>
      </c>
      <c r="F2816" t="s">
        <v>904</v>
      </c>
      <c r="K2816" t="b">
        <v>0</v>
      </c>
      <c r="L2816">
        <v>-124.337</v>
      </c>
      <c r="M2816">
        <v>46.290500000000002</v>
      </c>
      <c r="N2816">
        <v>0.77506957700000001</v>
      </c>
    </row>
    <row r="2817" spans="1:14" x14ac:dyDescent="0.35">
      <c r="A2817">
        <v>2016</v>
      </c>
      <c r="B2817">
        <v>5</v>
      </c>
      <c r="C2817">
        <v>26</v>
      </c>
      <c r="F2817" t="s">
        <v>905</v>
      </c>
      <c r="K2817" t="b">
        <v>0</v>
      </c>
      <c r="L2817">
        <v>-124.2898</v>
      </c>
      <c r="M2817">
        <v>46.257829999999998</v>
      </c>
      <c r="N2817">
        <v>0</v>
      </c>
    </row>
    <row r="2818" spans="1:14" x14ac:dyDescent="0.35">
      <c r="A2818">
        <v>2016</v>
      </c>
      <c r="B2818">
        <v>5</v>
      </c>
      <c r="C2818">
        <v>26</v>
      </c>
      <c r="F2818" t="s">
        <v>906</v>
      </c>
      <c r="K2818" t="b">
        <v>0</v>
      </c>
      <c r="L2818">
        <v>-124.3237</v>
      </c>
      <c r="M2818">
        <v>46.178829999999998</v>
      </c>
      <c r="N2818">
        <v>8.8566390590000008</v>
      </c>
    </row>
    <row r="2819" spans="1:14" x14ac:dyDescent="0.35">
      <c r="A2819">
        <v>2016</v>
      </c>
      <c r="B2819">
        <v>5</v>
      </c>
      <c r="C2819">
        <v>26</v>
      </c>
      <c r="F2819" t="s">
        <v>907</v>
      </c>
      <c r="K2819" t="b">
        <v>0</v>
      </c>
      <c r="L2819">
        <v>-124.3912</v>
      </c>
      <c r="M2819">
        <v>46.1815</v>
      </c>
      <c r="N2819">
        <v>9.5077993250000006</v>
      </c>
    </row>
    <row r="2820" spans="1:14" x14ac:dyDescent="0.35">
      <c r="A2820">
        <v>2016</v>
      </c>
      <c r="B2820">
        <v>5</v>
      </c>
      <c r="C2820">
        <v>26</v>
      </c>
      <c r="F2820" t="s">
        <v>908</v>
      </c>
      <c r="K2820" t="b">
        <v>0</v>
      </c>
      <c r="L2820">
        <v>-124.4528</v>
      </c>
      <c r="M2820">
        <v>46.169499999999999</v>
      </c>
      <c r="N2820">
        <v>8.2114899930000007</v>
      </c>
    </row>
    <row r="2821" spans="1:14" x14ac:dyDescent="0.35">
      <c r="A2821">
        <v>2016</v>
      </c>
      <c r="B2821">
        <v>5</v>
      </c>
      <c r="C2821">
        <v>27</v>
      </c>
      <c r="F2821" t="s">
        <v>909</v>
      </c>
      <c r="K2821" t="b">
        <v>0</v>
      </c>
      <c r="L2821">
        <v>-124.363</v>
      </c>
      <c r="M2821">
        <v>46.545830000000002</v>
      </c>
      <c r="N2821">
        <v>5.3943937499999999</v>
      </c>
    </row>
    <row r="2822" spans="1:14" x14ac:dyDescent="0.35">
      <c r="A2822">
        <v>2016</v>
      </c>
      <c r="B2822">
        <v>5</v>
      </c>
      <c r="C2822">
        <v>27</v>
      </c>
      <c r="F2822" t="s">
        <v>910</v>
      </c>
      <c r="K2822" t="b">
        <v>0</v>
      </c>
      <c r="L2822">
        <v>-124.3685</v>
      </c>
      <c r="M2822">
        <v>46.57817</v>
      </c>
      <c r="N2822">
        <v>5.9636912689999999</v>
      </c>
    </row>
    <row r="2823" spans="1:14" x14ac:dyDescent="0.35">
      <c r="A2823">
        <v>2016</v>
      </c>
      <c r="B2823">
        <v>5</v>
      </c>
      <c r="C2823">
        <v>27</v>
      </c>
      <c r="F2823" t="s">
        <v>911</v>
      </c>
      <c r="K2823" t="b">
        <v>0</v>
      </c>
      <c r="L2823">
        <v>-124.36879999999999</v>
      </c>
      <c r="M2823">
        <v>46.613169999999997</v>
      </c>
      <c r="N2823">
        <v>14.24931922</v>
      </c>
    </row>
    <row r="2824" spans="1:14" x14ac:dyDescent="0.35">
      <c r="A2824">
        <v>2016</v>
      </c>
      <c r="B2824">
        <v>5</v>
      </c>
      <c r="C2824">
        <v>27</v>
      </c>
      <c r="F2824" t="s">
        <v>912</v>
      </c>
      <c r="K2824" t="b">
        <v>0</v>
      </c>
      <c r="L2824">
        <v>-124.3835</v>
      </c>
      <c r="M2824">
        <v>46.648000000000003</v>
      </c>
      <c r="N2824">
        <v>0</v>
      </c>
    </row>
    <row r="2825" spans="1:14" x14ac:dyDescent="0.35">
      <c r="A2825">
        <v>2016</v>
      </c>
      <c r="B2825">
        <v>5</v>
      </c>
      <c r="C2825">
        <v>27</v>
      </c>
      <c r="F2825" t="s">
        <v>913</v>
      </c>
      <c r="K2825" t="b">
        <v>0</v>
      </c>
      <c r="L2825">
        <v>-124.4075</v>
      </c>
      <c r="M2825">
        <v>46.6845</v>
      </c>
      <c r="N2825">
        <v>0.25844862099999999</v>
      </c>
    </row>
    <row r="2826" spans="1:14" x14ac:dyDescent="0.35">
      <c r="A2826">
        <v>2016</v>
      </c>
      <c r="B2826">
        <v>5</v>
      </c>
      <c r="C2826">
        <v>27</v>
      </c>
      <c r="F2826" t="s">
        <v>915</v>
      </c>
      <c r="K2826" t="b">
        <v>0</v>
      </c>
      <c r="L2826">
        <v>-124.40479999999999</v>
      </c>
      <c r="M2826">
        <v>46.687170000000002</v>
      </c>
      <c r="N2826">
        <v>6.2420391329999996</v>
      </c>
    </row>
    <row r="2827" spans="1:14" x14ac:dyDescent="0.35">
      <c r="A2827">
        <v>2016</v>
      </c>
      <c r="B2827">
        <v>5</v>
      </c>
      <c r="C2827">
        <v>27</v>
      </c>
      <c r="F2827" t="s">
        <v>916</v>
      </c>
      <c r="K2827" t="b">
        <v>0</v>
      </c>
      <c r="L2827">
        <v>-124.4102</v>
      </c>
      <c r="M2827">
        <v>46.685830000000003</v>
      </c>
      <c r="N2827">
        <v>0</v>
      </c>
    </row>
    <row r="2828" spans="1:14" x14ac:dyDescent="0.35">
      <c r="A2828">
        <v>2016</v>
      </c>
      <c r="B2828">
        <v>5</v>
      </c>
      <c r="C2828">
        <v>28</v>
      </c>
      <c r="F2828" t="s">
        <v>917</v>
      </c>
      <c r="K2828" t="b">
        <v>0</v>
      </c>
      <c r="L2828">
        <v>-124.4102</v>
      </c>
      <c r="M2828">
        <v>46.680999999999997</v>
      </c>
      <c r="N2828">
        <v>16.154215990000001</v>
      </c>
    </row>
    <row r="2829" spans="1:14" x14ac:dyDescent="0.35">
      <c r="A2829">
        <v>2016</v>
      </c>
      <c r="B2829">
        <v>5</v>
      </c>
      <c r="C2829">
        <v>28</v>
      </c>
      <c r="F2829" t="s">
        <v>918</v>
      </c>
      <c r="K2829" t="b">
        <v>0</v>
      </c>
      <c r="L2829">
        <v>-124.4102</v>
      </c>
      <c r="M2829">
        <v>46.683169999999997</v>
      </c>
      <c r="N2829">
        <v>15.024398379999999</v>
      </c>
    </row>
    <row r="2830" spans="1:14" x14ac:dyDescent="0.35">
      <c r="A2830">
        <v>2016</v>
      </c>
      <c r="B2830">
        <v>5</v>
      </c>
      <c r="C2830">
        <v>28</v>
      </c>
      <c r="F2830" t="s">
        <v>919</v>
      </c>
      <c r="K2830" t="b">
        <v>0</v>
      </c>
      <c r="L2830">
        <v>-124.4173</v>
      </c>
      <c r="M2830">
        <v>46.685670000000002</v>
      </c>
      <c r="N2830">
        <v>1.2805341290000001</v>
      </c>
    </row>
    <row r="2831" spans="1:14" x14ac:dyDescent="0.35">
      <c r="A2831">
        <v>2016</v>
      </c>
      <c r="B2831">
        <v>5</v>
      </c>
      <c r="C2831">
        <v>28</v>
      </c>
      <c r="F2831" t="s">
        <v>920</v>
      </c>
      <c r="K2831" t="b">
        <v>0</v>
      </c>
      <c r="L2831">
        <v>-124.4128</v>
      </c>
      <c r="M2831">
        <v>46.684170000000002</v>
      </c>
      <c r="N2831">
        <v>18.752160830000001</v>
      </c>
    </row>
    <row r="2832" spans="1:14" x14ac:dyDescent="0.35">
      <c r="A2832">
        <v>2016</v>
      </c>
      <c r="B2832">
        <v>5</v>
      </c>
      <c r="C2832">
        <v>28</v>
      </c>
      <c r="F2832" t="s">
        <v>921</v>
      </c>
      <c r="K2832" t="b">
        <v>0</v>
      </c>
      <c r="L2832">
        <v>-124.3357</v>
      </c>
      <c r="M2832">
        <v>46.652169999999998</v>
      </c>
      <c r="N2832">
        <v>38.004697350000001</v>
      </c>
    </row>
    <row r="2833" spans="1:14" x14ac:dyDescent="0.35">
      <c r="A2833">
        <v>2016</v>
      </c>
      <c r="B2833">
        <v>5</v>
      </c>
      <c r="C2833">
        <v>28</v>
      </c>
      <c r="F2833" t="s">
        <v>922</v>
      </c>
      <c r="K2833" t="b">
        <v>0</v>
      </c>
      <c r="L2833">
        <v>-124.358</v>
      </c>
      <c r="M2833">
        <v>46.683169999999997</v>
      </c>
      <c r="N2833">
        <v>2.9856305769999998</v>
      </c>
    </row>
    <row r="2834" spans="1:14" x14ac:dyDescent="0.35">
      <c r="A2834">
        <v>2016</v>
      </c>
      <c r="B2834">
        <v>5</v>
      </c>
      <c r="C2834">
        <v>28</v>
      </c>
      <c r="F2834" t="s">
        <v>923</v>
      </c>
      <c r="K2834" t="b">
        <v>0</v>
      </c>
      <c r="L2834">
        <v>-124.3295</v>
      </c>
      <c r="M2834">
        <v>46.650500000000001</v>
      </c>
      <c r="N2834">
        <v>23.118229679999999</v>
      </c>
    </row>
    <row r="2835" spans="1:14" x14ac:dyDescent="0.35">
      <c r="A2835">
        <v>2016</v>
      </c>
      <c r="B2835">
        <v>5</v>
      </c>
      <c r="C2835">
        <v>29</v>
      </c>
      <c r="F2835" t="s">
        <v>924</v>
      </c>
      <c r="K2835" t="b">
        <v>0</v>
      </c>
      <c r="L2835">
        <v>-124.6742</v>
      </c>
      <c r="M2835">
        <v>47.323830000000001</v>
      </c>
      <c r="N2835">
        <v>0.76910657599999999</v>
      </c>
    </row>
    <row r="2836" spans="1:14" x14ac:dyDescent="0.35">
      <c r="A2836">
        <v>2016</v>
      </c>
      <c r="B2836">
        <v>5</v>
      </c>
      <c r="C2836">
        <v>29</v>
      </c>
      <c r="F2836" t="s">
        <v>925</v>
      </c>
      <c r="K2836" t="b">
        <v>0</v>
      </c>
      <c r="L2836">
        <v>-124.65900000000001</v>
      </c>
      <c r="M2836">
        <v>47.324330000000003</v>
      </c>
      <c r="N2836">
        <v>0</v>
      </c>
    </row>
    <row r="2837" spans="1:14" x14ac:dyDescent="0.35">
      <c r="A2837">
        <v>2016</v>
      </c>
      <c r="B2837">
        <v>5</v>
      </c>
      <c r="C2837">
        <v>29</v>
      </c>
      <c r="F2837" t="s">
        <v>926</v>
      </c>
      <c r="K2837" t="b">
        <v>0</v>
      </c>
      <c r="L2837">
        <v>-124.622</v>
      </c>
      <c r="M2837">
        <v>47.330170000000003</v>
      </c>
      <c r="N2837">
        <v>0.50749422300000002</v>
      </c>
    </row>
    <row r="2838" spans="1:14" x14ac:dyDescent="0.35">
      <c r="A2838">
        <v>2016</v>
      </c>
      <c r="B2838">
        <v>5</v>
      </c>
      <c r="C2838">
        <v>29</v>
      </c>
      <c r="F2838" t="s">
        <v>927</v>
      </c>
      <c r="K2838" t="b">
        <v>0</v>
      </c>
      <c r="L2838">
        <v>-124.59350000000001</v>
      </c>
      <c r="M2838">
        <v>47.329329999999999</v>
      </c>
      <c r="N2838">
        <v>1.0547702699999999</v>
      </c>
    </row>
    <row r="2839" spans="1:14" x14ac:dyDescent="0.35">
      <c r="A2839">
        <v>2016</v>
      </c>
      <c r="B2839">
        <v>5</v>
      </c>
      <c r="C2839">
        <v>29</v>
      </c>
      <c r="F2839" t="s">
        <v>928</v>
      </c>
      <c r="K2839" t="b">
        <v>0</v>
      </c>
      <c r="L2839">
        <v>-124.5527</v>
      </c>
      <c r="M2839">
        <v>47.329830000000001</v>
      </c>
      <c r="N2839">
        <v>3.369425868</v>
      </c>
    </row>
    <row r="2840" spans="1:14" x14ac:dyDescent="0.35">
      <c r="A2840">
        <v>2016</v>
      </c>
      <c r="B2840">
        <v>5</v>
      </c>
      <c r="C2840">
        <v>29</v>
      </c>
      <c r="F2840" t="s">
        <v>929</v>
      </c>
      <c r="K2840" t="b">
        <v>0</v>
      </c>
      <c r="L2840">
        <v>-124.5052</v>
      </c>
      <c r="M2840">
        <v>47.299169999999997</v>
      </c>
      <c r="N2840">
        <v>0.30585013799999999</v>
      </c>
    </row>
    <row r="2841" spans="1:14" x14ac:dyDescent="0.35">
      <c r="A2841">
        <v>2016</v>
      </c>
      <c r="B2841">
        <v>5</v>
      </c>
      <c r="C2841">
        <v>29</v>
      </c>
      <c r="F2841" t="s">
        <v>930</v>
      </c>
      <c r="K2841" t="b">
        <v>0</v>
      </c>
      <c r="L2841">
        <v>-124.6157</v>
      </c>
      <c r="M2841">
        <v>47.332000000000001</v>
      </c>
      <c r="N2841">
        <v>6.2993203080000004</v>
      </c>
    </row>
    <row r="2842" spans="1:14" x14ac:dyDescent="0.35">
      <c r="A2842">
        <v>2016</v>
      </c>
      <c r="B2842">
        <v>5</v>
      </c>
      <c r="C2842">
        <v>30</v>
      </c>
      <c r="F2842" t="s">
        <v>931</v>
      </c>
      <c r="K2842" t="b">
        <v>0</v>
      </c>
      <c r="L2842">
        <v>-124.6293</v>
      </c>
      <c r="M2842">
        <v>47.32667</v>
      </c>
      <c r="N2842">
        <v>0</v>
      </c>
    </row>
    <row r="2843" spans="1:14" x14ac:dyDescent="0.35">
      <c r="A2843">
        <v>2016</v>
      </c>
      <c r="B2843">
        <v>5</v>
      </c>
      <c r="C2843">
        <v>30</v>
      </c>
      <c r="F2843" t="s">
        <v>932</v>
      </c>
      <c r="K2843" t="b">
        <v>0</v>
      </c>
      <c r="L2843">
        <v>-124.6382</v>
      </c>
      <c r="M2843">
        <v>47.327170000000002</v>
      </c>
      <c r="N2843">
        <v>5.5856896420000002</v>
      </c>
    </row>
    <row r="2844" spans="1:14" x14ac:dyDescent="0.35">
      <c r="A2844">
        <v>2016</v>
      </c>
      <c r="B2844">
        <v>5</v>
      </c>
      <c r="C2844">
        <v>30</v>
      </c>
      <c r="F2844" t="s">
        <v>933</v>
      </c>
      <c r="K2844" t="b">
        <v>0</v>
      </c>
      <c r="L2844">
        <v>-124.6185</v>
      </c>
      <c r="M2844">
        <v>47.329329999999999</v>
      </c>
      <c r="N2844">
        <v>1.732020339</v>
      </c>
    </row>
    <row r="2845" spans="1:14" x14ac:dyDescent="0.35">
      <c r="A2845">
        <v>2016</v>
      </c>
      <c r="B2845">
        <v>5</v>
      </c>
      <c r="C2845">
        <v>30</v>
      </c>
      <c r="F2845" t="s">
        <v>934</v>
      </c>
      <c r="K2845" t="b">
        <v>0</v>
      </c>
      <c r="L2845">
        <v>-124.6065</v>
      </c>
      <c r="M2845">
        <v>47.2545</v>
      </c>
      <c r="N2845">
        <v>1.0074118910000001</v>
      </c>
    </row>
    <row r="2846" spans="1:14" x14ac:dyDescent="0.35">
      <c r="A2846">
        <v>2016</v>
      </c>
      <c r="B2846">
        <v>5</v>
      </c>
      <c r="C2846">
        <v>30</v>
      </c>
      <c r="F2846" t="s">
        <v>935</v>
      </c>
      <c r="K2846" t="b">
        <v>0</v>
      </c>
      <c r="L2846">
        <v>-124.6147</v>
      </c>
      <c r="M2846">
        <v>47.169330000000002</v>
      </c>
      <c r="N2846">
        <v>1.0429627100000001</v>
      </c>
    </row>
    <row r="2847" spans="1:14" x14ac:dyDescent="0.35">
      <c r="A2847">
        <v>2016</v>
      </c>
      <c r="B2847">
        <v>5</v>
      </c>
      <c r="C2847">
        <v>30</v>
      </c>
      <c r="F2847" t="s">
        <v>936</v>
      </c>
      <c r="K2847" t="b">
        <v>0</v>
      </c>
      <c r="L2847">
        <v>-124.6152</v>
      </c>
      <c r="M2847">
        <v>47.063499999999998</v>
      </c>
      <c r="N2847">
        <v>4.2859262630000003</v>
      </c>
    </row>
    <row r="2848" spans="1:14" x14ac:dyDescent="0.35">
      <c r="A2848">
        <v>2016</v>
      </c>
      <c r="B2848">
        <v>5</v>
      </c>
      <c r="C2848">
        <v>30</v>
      </c>
      <c r="F2848" t="s">
        <v>937</v>
      </c>
      <c r="K2848" t="b">
        <v>0</v>
      </c>
      <c r="L2848">
        <v>-124.6087</v>
      </c>
      <c r="M2848">
        <v>47.067329999999998</v>
      </c>
      <c r="N2848">
        <v>1.7621735140000001</v>
      </c>
    </row>
    <row r="2849" spans="1:14" x14ac:dyDescent="0.35">
      <c r="A2849">
        <v>2016</v>
      </c>
      <c r="B2849">
        <v>6</v>
      </c>
      <c r="C2849">
        <v>22</v>
      </c>
      <c r="F2849" t="s">
        <v>875</v>
      </c>
      <c r="K2849" t="b">
        <v>0</v>
      </c>
      <c r="L2849">
        <v>-124.7998</v>
      </c>
      <c r="M2849">
        <v>48.246670000000002</v>
      </c>
      <c r="N2849">
        <v>0</v>
      </c>
    </row>
    <row r="2850" spans="1:14" x14ac:dyDescent="0.35">
      <c r="A2850">
        <v>2016</v>
      </c>
      <c r="B2850">
        <v>6</v>
      </c>
      <c r="C2850">
        <v>22</v>
      </c>
      <c r="F2850" t="s">
        <v>876</v>
      </c>
      <c r="K2850" t="b">
        <v>0</v>
      </c>
      <c r="L2850">
        <v>-124.8672</v>
      </c>
      <c r="M2850">
        <v>48.249000000000002</v>
      </c>
      <c r="N2850">
        <v>0</v>
      </c>
    </row>
    <row r="2851" spans="1:14" x14ac:dyDescent="0.35">
      <c r="A2851">
        <v>2016</v>
      </c>
      <c r="B2851">
        <v>6</v>
      </c>
      <c r="C2851">
        <v>22</v>
      </c>
      <c r="F2851" t="s">
        <v>877</v>
      </c>
      <c r="K2851" t="b">
        <v>0</v>
      </c>
      <c r="L2851">
        <v>-124.9198</v>
      </c>
      <c r="M2851">
        <v>48.249169999999999</v>
      </c>
      <c r="N2851">
        <v>0</v>
      </c>
    </row>
    <row r="2852" spans="1:14" x14ac:dyDescent="0.35">
      <c r="A2852">
        <v>2016</v>
      </c>
      <c r="B2852">
        <v>6</v>
      </c>
      <c r="C2852">
        <v>22</v>
      </c>
      <c r="F2852" t="s">
        <v>878</v>
      </c>
      <c r="K2852" t="b">
        <v>0</v>
      </c>
      <c r="L2852">
        <v>-125.00320000000001</v>
      </c>
      <c r="M2852">
        <v>48.254330000000003</v>
      </c>
      <c r="N2852">
        <v>0.291153416</v>
      </c>
    </row>
    <row r="2853" spans="1:14" x14ac:dyDescent="0.35">
      <c r="A2853">
        <v>2016</v>
      </c>
      <c r="B2853">
        <v>6</v>
      </c>
      <c r="C2853">
        <v>22</v>
      </c>
      <c r="F2853" t="s">
        <v>879</v>
      </c>
      <c r="K2853" t="b">
        <v>0</v>
      </c>
      <c r="L2853">
        <v>-125.11669999999999</v>
      </c>
      <c r="M2853">
        <v>48.213830000000002</v>
      </c>
      <c r="N2853">
        <v>0.34704477299999997</v>
      </c>
    </row>
    <row r="2854" spans="1:14" x14ac:dyDescent="0.35">
      <c r="A2854">
        <v>2016</v>
      </c>
      <c r="B2854">
        <v>6</v>
      </c>
      <c r="C2854">
        <v>22</v>
      </c>
      <c r="F2854" t="s">
        <v>880</v>
      </c>
      <c r="K2854" t="b">
        <v>0</v>
      </c>
      <c r="L2854">
        <v>-125.2567</v>
      </c>
      <c r="M2854">
        <v>48.253169999999997</v>
      </c>
      <c r="N2854">
        <v>0</v>
      </c>
    </row>
    <row r="2855" spans="1:14" x14ac:dyDescent="0.35">
      <c r="A2855">
        <v>2016</v>
      </c>
      <c r="B2855">
        <v>6</v>
      </c>
      <c r="C2855">
        <v>23</v>
      </c>
      <c r="F2855" t="s">
        <v>637</v>
      </c>
      <c r="K2855" t="b">
        <v>0</v>
      </c>
      <c r="L2855">
        <v>-124.753</v>
      </c>
      <c r="M2855">
        <v>47.933</v>
      </c>
      <c r="N2855">
        <v>2.1779146410000001</v>
      </c>
    </row>
    <row r="2856" spans="1:14" x14ac:dyDescent="0.35">
      <c r="A2856">
        <v>2016</v>
      </c>
      <c r="B2856">
        <v>6</v>
      </c>
      <c r="C2856">
        <v>23</v>
      </c>
      <c r="F2856" t="s">
        <v>638</v>
      </c>
      <c r="K2856" t="b">
        <v>0</v>
      </c>
      <c r="L2856">
        <v>-124.8017</v>
      </c>
      <c r="M2856">
        <v>47.9345</v>
      </c>
      <c r="N2856">
        <v>0</v>
      </c>
    </row>
    <row r="2857" spans="1:14" x14ac:dyDescent="0.35">
      <c r="A2857">
        <v>2016</v>
      </c>
      <c r="B2857">
        <v>6</v>
      </c>
      <c r="C2857">
        <v>23</v>
      </c>
      <c r="F2857" t="s">
        <v>638</v>
      </c>
      <c r="K2857" t="b">
        <v>1</v>
      </c>
      <c r="L2857">
        <v>-124.8125</v>
      </c>
      <c r="M2857">
        <v>47.932499999999997</v>
      </c>
      <c r="N2857">
        <v>0.27403828899999999</v>
      </c>
    </row>
    <row r="2858" spans="1:14" x14ac:dyDescent="0.35">
      <c r="A2858">
        <v>2016</v>
      </c>
      <c r="B2858">
        <v>6</v>
      </c>
      <c r="C2858">
        <v>23</v>
      </c>
      <c r="F2858" t="s">
        <v>257</v>
      </c>
      <c r="K2858" t="b">
        <v>0</v>
      </c>
      <c r="L2858">
        <v>-124.883</v>
      </c>
      <c r="M2858">
        <v>47.936</v>
      </c>
      <c r="N2858">
        <v>0</v>
      </c>
    </row>
    <row r="2859" spans="1:14" x14ac:dyDescent="0.35">
      <c r="A2859">
        <v>2016</v>
      </c>
      <c r="B2859">
        <v>6</v>
      </c>
      <c r="C2859">
        <v>23</v>
      </c>
      <c r="F2859" t="s">
        <v>257</v>
      </c>
      <c r="K2859" t="b">
        <v>1</v>
      </c>
      <c r="L2859">
        <v>-124.88500000000001</v>
      </c>
      <c r="M2859">
        <v>47.936</v>
      </c>
      <c r="N2859">
        <v>0</v>
      </c>
    </row>
    <row r="2860" spans="1:14" x14ac:dyDescent="0.35">
      <c r="A2860">
        <v>2016</v>
      </c>
      <c r="B2860">
        <v>6</v>
      </c>
      <c r="C2860">
        <v>23</v>
      </c>
      <c r="F2860" t="s">
        <v>722</v>
      </c>
      <c r="K2860" t="b">
        <v>0</v>
      </c>
      <c r="L2860">
        <v>-124.95569999999999</v>
      </c>
      <c r="M2860">
        <v>47.89367</v>
      </c>
      <c r="N2860">
        <v>0</v>
      </c>
    </row>
    <row r="2861" spans="1:14" x14ac:dyDescent="0.35">
      <c r="A2861">
        <v>2016</v>
      </c>
      <c r="B2861">
        <v>6</v>
      </c>
      <c r="C2861">
        <v>24</v>
      </c>
      <c r="F2861" t="s">
        <v>639</v>
      </c>
      <c r="K2861" t="b">
        <v>0</v>
      </c>
      <c r="L2861">
        <v>-124.51900000000001</v>
      </c>
      <c r="M2861">
        <v>47.555500000000002</v>
      </c>
      <c r="N2861">
        <v>1.7639164350000001</v>
      </c>
    </row>
    <row r="2862" spans="1:14" x14ac:dyDescent="0.35">
      <c r="A2862">
        <v>2016</v>
      </c>
      <c r="B2862">
        <v>6</v>
      </c>
      <c r="C2862">
        <v>24</v>
      </c>
      <c r="F2862" t="s">
        <v>640</v>
      </c>
      <c r="K2862" t="b">
        <v>0</v>
      </c>
      <c r="L2862">
        <v>-124.61279999999999</v>
      </c>
      <c r="M2862">
        <v>47.555500000000002</v>
      </c>
      <c r="N2862">
        <v>0.277655704</v>
      </c>
    </row>
    <row r="2863" spans="1:14" x14ac:dyDescent="0.35">
      <c r="A2863">
        <v>2016</v>
      </c>
      <c r="B2863">
        <v>6</v>
      </c>
      <c r="C2863">
        <v>24</v>
      </c>
      <c r="F2863" t="s">
        <v>640</v>
      </c>
      <c r="K2863" t="b">
        <v>1</v>
      </c>
      <c r="L2863">
        <v>-124.61369999999999</v>
      </c>
      <c r="M2863">
        <v>47.552669999999999</v>
      </c>
      <c r="N2863">
        <v>27.304584670000001</v>
      </c>
    </row>
    <row r="2864" spans="1:14" x14ac:dyDescent="0.35">
      <c r="A2864">
        <v>2016</v>
      </c>
      <c r="B2864">
        <v>6</v>
      </c>
      <c r="C2864">
        <v>24</v>
      </c>
      <c r="F2864" t="s">
        <v>641</v>
      </c>
      <c r="K2864" t="b">
        <v>0</v>
      </c>
      <c r="L2864">
        <v>-124.69799999999999</v>
      </c>
      <c r="M2864">
        <v>47.529499999999999</v>
      </c>
      <c r="N2864">
        <v>4.739625867</v>
      </c>
    </row>
    <row r="2865" spans="1:14" x14ac:dyDescent="0.35">
      <c r="A2865">
        <v>2016</v>
      </c>
      <c r="B2865">
        <v>6</v>
      </c>
      <c r="C2865">
        <v>24</v>
      </c>
      <c r="F2865" t="s">
        <v>769</v>
      </c>
      <c r="K2865" t="b">
        <v>0</v>
      </c>
      <c r="L2865">
        <v>-124.8163</v>
      </c>
      <c r="M2865">
        <v>47.552169999999997</v>
      </c>
      <c r="N2865">
        <v>0.25434984599999999</v>
      </c>
    </row>
    <row r="2866" spans="1:14" x14ac:dyDescent="0.35">
      <c r="A2866">
        <v>2016</v>
      </c>
      <c r="B2866">
        <v>6</v>
      </c>
      <c r="C2866">
        <v>24</v>
      </c>
      <c r="F2866" t="s">
        <v>770</v>
      </c>
      <c r="K2866" t="b">
        <v>0</v>
      </c>
      <c r="L2866">
        <v>-124.91670000000001</v>
      </c>
      <c r="M2866">
        <v>47.516170000000002</v>
      </c>
      <c r="N2866">
        <v>0</v>
      </c>
    </row>
    <row r="2867" spans="1:14" x14ac:dyDescent="0.35">
      <c r="A2867">
        <v>2016</v>
      </c>
      <c r="B2867">
        <v>6</v>
      </c>
      <c r="C2867">
        <v>25</v>
      </c>
      <c r="F2867" t="s">
        <v>736</v>
      </c>
      <c r="K2867" t="b">
        <v>0</v>
      </c>
      <c r="L2867">
        <v>-124.25530000000001</v>
      </c>
      <c r="M2867">
        <v>47.015500000000003</v>
      </c>
      <c r="N2867">
        <v>0.51582026199999997</v>
      </c>
    </row>
    <row r="2868" spans="1:14" x14ac:dyDescent="0.35">
      <c r="A2868">
        <v>2016</v>
      </c>
      <c r="B2868">
        <v>6</v>
      </c>
      <c r="C2868">
        <v>25</v>
      </c>
      <c r="F2868" t="s">
        <v>252</v>
      </c>
      <c r="K2868" t="b">
        <v>0</v>
      </c>
      <c r="L2868">
        <v>-124.3242</v>
      </c>
      <c r="M2868">
        <v>47.016669999999998</v>
      </c>
      <c r="N2868">
        <v>2.4705396319999999</v>
      </c>
    </row>
    <row r="2869" spans="1:14" x14ac:dyDescent="0.35">
      <c r="A2869">
        <v>2016</v>
      </c>
      <c r="B2869">
        <v>6</v>
      </c>
      <c r="C2869">
        <v>25</v>
      </c>
      <c r="F2869" t="s">
        <v>231</v>
      </c>
      <c r="K2869" t="b">
        <v>0</v>
      </c>
      <c r="L2869">
        <v>-124.4083</v>
      </c>
      <c r="M2869">
        <v>46.981169999999999</v>
      </c>
      <c r="N2869">
        <v>1.844102074</v>
      </c>
    </row>
    <row r="2870" spans="1:14" x14ac:dyDescent="0.35">
      <c r="A2870">
        <v>2016</v>
      </c>
      <c r="B2870">
        <v>6</v>
      </c>
      <c r="C2870">
        <v>25</v>
      </c>
      <c r="F2870" t="s">
        <v>642</v>
      </c>
      <c r="K2870" t="b">
        <v>0</v>
      </c>
      <c r="L2870">
        <v>-124.5672</v>
      </c>
      <c r="M2870">
        <v>47.014499999999998</v>
      </c>
      <c r="N2870">
        <v>0</v>
      </c>
    </row>
    <row r="2871" spans="1:14" x14ac:dyDescent="0.35">
      <c r="A2871">
        <v>2016</v>
      </c>
      <c r="B2871">
        <v>6</v>
      </c>
      <c r="C2871">
        <v>25</v>
      </c>
      <c r="F2871" t="s">
        <v>691</v>
      </c>
      <c r="K2871" t="b">
        <v>0</v>
      </c>
      <c r="L2871">
        <v>-124.7007</v>
      </c>
      <c r="M2871">
        <v>47.016170000000002</v>
      </c>
      <c r="N2871">
        <v>0</v>
      </c>
    </row>
    <row r="2872" spans="1:14" x14ac:dyDescent="0.35">
      <c r="A2872">
        <v>2016</v>
      </c>
      <c r="B2872">
        <v>6</v>
      </c>
      <c r="C2872">
        <v>25</v>
      </c>
      <c r="F2872" t="s">
        <v>692</v>
      </c>
      <c r="K2872" t="b">
        <v>0</v>
      </c>
      <c r="L2872">
        <v>-124.795</v>
      </c>
      <c r="M2872">
        <v>46.985169999999997</v>
      </c>
      <c r="N2872">
        <v>0</v>
      </c>
    </row>
    <row r="2873" spans="1:14" x14ac:dyDescent="0.35">
      <c r="A2873">
        <v>2016</v>
      </c>
      <c r="B2873">
        <v>6</v>
      </c>
      <c r="C2873">
        <v>26</v>
      </c>
      <c r="F2873" t="s">
        <v>643</v>
      </c>
      <c r="K2873" t="b">
        <v>0</v>
      </c>
      <c r="L2873">
        <v>-124.19029999999999</v>
      </c>
      <c r="M2873">
        <v>46.681669999999997</v>
      </c>
      <c r="N2873">
        <v>0.72528996499999998</v>
      </c>
    </row>
    <row r="2874" spans="1:14" x14ac:dyDescent="0.35">
      <c r="A2874">
        <v>2016</v>
      </c>
      <c r="B2874">
        <v>6</v>
      </c>
      <c r="C2874">
        <v>26</v>
      </c>
      <c r="F2874" t="s">
        <v>643</v>
      </c>
      <c r="K2874" t="b">
        <v>1</v>
      </c>
      <c r="L2874">
        <v>-124.1965</v>
      </c>
      <c r="M2874">
        <v>46.681170000000002</v>
      </c>
      <c r="N2874">
        <v>0.79661588800000005</v>
      </c>
    </row>
    <row r="2875" spans="1:14" x14ac:dyDescent="0.35">
      <c r="A2875">
        <v>2016</v>
      </c>
      <c r="B2875">
        <v>6</v>
      </c>
      <c r="C2875">
        <v>26</v>
      </c>
      <c r="F2875" t="s">
        <v>431</v>
      </c>
      <c r="K2875" t="b">
        <v>0</v>
      </c>
      <c r="L2875">
        <v>-124.2955</v>
      </c>
      <c r="M2875">
        <v>46.683500000000002</v>
      </c>
      <c r="N2875">
        <v>0</v>
      </c>
    </row>
    <row r="2876" spans="1:14" x14ac:dyDescent="0.35">
      <c r="A2876">
        <v>2016</v>
      </c>
      <c r="B2876">
        <v>6</v>
      </c>
      <c r="C2876">
        <v>26</v>
      </c>
      <c r="F2876" t="s">
        <v>494</v>
      </c>
      <c r="K2876" t="b">
        <v>0</v>
      </c>
      <c r="L2876">
        <v>-124.4055</v>
      </c>
      <c r="M2876">
        <v>46.684170000000002</v>
      </c>
      <c r="N2876">
        <v>6.4018497529999996</v>
      </c>
    </row>
    <row r="2877" spans="1:14" x14ac:dyDescent="0.35">
      <c r="A2877">
        <v>2016</v>
      </c>
      <c r="B2877">
        <v>6</v>
      </c>
      <c r="C2877">
        <v>26</v>
      </c>
      <c r="F2877" t="s">
        <v>693</v>
      </c>
      <c r="K2877" t="b">
        <v>0</v>
      </c>
      <c r="L2877">
        <v>-124.51519999999999</v>
      </c>
      <c r="M2877">
        <v>46.682169999999999</v>
      </c>
      <c r="N2877">
        <v>4.5621376319999998</v>
      </c>
    </row>
    <row r="2878" spans="1:14" x14ac:dyDescent="0.35">
      <c r="A2878">
        <v>2016</v>
      </c>
      <c r="B2878">
        <v>6</v>
      </c>
      <c r="C2878">
        <v>27</v>
      </c>
      <c r="F2878" t="s">
        <v>234</v>
      </c>
      <c r="K2878" t="b">
        <v>0</v>
      </c>
      <c r="L2878">
        <v>-124.0908</v>
      </c>
      <c r="M2878">
        <v>46.1815</v>
      </c>
      <c r="N2878">
        <v>0</v>
      </c>
    </row>
    <row r="2879" spans="1:14" x14ac:dyDescent="0.35">
      <c r="A2879">
        <v>2016</v>
      </c>
      <c r="B2879">
        <v>6</v>
      </c>
      <c r="C2879">
        <v>27</v>
      </c>
      <c r="F2879" t="s">
        <v>236</v>
      </c>
      <c r="K2879" t="b">
        <v>0</v>
      </c>
      <c r="L2879">
        <v>-124.17</v>
      </c>
      <c r="M2879">
        <v>46.17783</v>
      </c>
      <c r="N2879">
        <v>10.80328358</v>
      </c>
    </row>
    <row r="2880" spans="1:14" x14ac:dyDescent="0.35">
      <c r="A2880">
        <v>2016</v>
      </c>
      <c r="B2880">
        <v>6</v>
      </c>
      <c r="C2880">
        <v>27</v>
      </c>
      <c r="F2880" t="s">
        <v>644</v>
      </c>
      <c r="K2880" t="b">
        <v>0</v>
      </c>
      <c r="L2880">
        <v>-124.217</v>
      </c>
      <c r="M2880">
        <v>46.183500000000002</v>
      </c>
      <c r="N2880">
        <v>195.75767759999999</v>
      </c>
    </row>
    <row r="2881" spans="1:14" x14ac:dyDescent="0.35">
      <c r="A2881">
        <v>2016</v>
      </c>
      <c r="B2881">
        <v>6</v>
      </c>
      <c r="C2881">
        <v>27</v>
      </c>
      <c r="F2881" t="s">
        <v>690</v>
      </c>
      <c r="K2881" t="b">
        <v>0</v>
      </c>
      <c r="L2881">
        <v>-124.3218</v>
      </c>
      <c r="M2881">
        <v>46.181330000000003</v>
      </c>
      <c r="N2881">
        <v>2.194767293</v>
      </c>
    </row>
    <row r="2882" spans="1:14" x14ac:dyDescent="0.35">
      <c r="A2882">
        <v>2016</v>
      </c>
      <c r="B2882">
        <v>6</v>
      </c>
      <c r="C2882">
        <v>27</v>
      </c>
      <c r="F2882" t="s">
        <v>695</v>
      </c>
      <c r="K2882" t="b">
        <v>0</v>
      </c>
      <c r="L2882">
        <v>-124.45529999999999</v>
      </c>
      <c r="M2882">
        <v>46.183500000000002</v>
      </c>
      <c r="N2882">
        <v>106.16485110000001</v>
      </c>
    </row>
    <row r="2883" spans="1:14" x14ac:dyDescent="0.35">
      <c r="A2883">
        <v>2016</v>
      </c>
      <c r="B2883">
        <v>6</v>
      </c>
      <c r="C2883">
        <v>27</v>
      </c>
      <c r="F2883" t="s">
        <v>696</v>
      </c>
      <c r="K2883" t="b">
        <v>0</v>
      </c>
      <c r="L2883">
        <v>-124.5475</v>
      </c>
      <c r="M2883">
        <v>46.142330000000001</v>
      </c>
      <c r="N2883">
        <v>67.364624210000002</v>
      </c>
    </row>
    <row r="2884" spans="1:14" x14ac:dyDescent="0.35">
      <c r="A2884">
        <v>2016</v>
      </c>
      <c r="B2884">
        <v>6</v>
      </c>
      <c r="C2884">
        <v>28</v>
      </c>
      <c r="F2884" t="s">
        <v>645</v>
      </c>
      <c r="K2884" t="b">
        <v>0</v>
      </c>
      <c r="L2884">
        <v>-124.0162</v>
      </c>
      <c r="M2884">
        <v>45.504669999999997</v>
      </c>
      <c r="N2884">
        <v>0.260560509</v>
      </c>
    </row>
    <row r="2885" spans="1:14" x14ac:dyDescent="0.35">
      <c r="A2885">
        <v>2016</v>
      </c>
      <c r="B2885">
        <v>6</v>
      </c>
      <c r="C2885">
        <v>28</v>
      </c>
      <c r="F2885" t="s">
        <v>646</v>
      </c>
      <c r="K2885" t="b">
        <v>0</v>
      </c>
      <c r="L2885">
        <v>-124.0398</v>
      </c>
      <c r="M2885">
        <v>45.49933</v>
      </c>
      <c r="N2885">
        <v>0.53429034900000005</v>
      </c>
    </row>
    <row r="2886" spans="1:14" x14ac:dyDescent="0.35">
      <c r="A2886">
        <v>2016</v>
      </c>
      <c r="B2886">
        <v>6</v>
      </c>
      <c r="C2886">
        <v>28</v>
      </c>
      <c r="F2886" t="s">
        <v>647</v>
      </c>
      <c r="K2886" t="b">
        <v>0</v>
      </c>
      <c r="L2886">
        <v>-124.0958</v>
      </c>
      <c r="M2886">
        <v>45.500999999999998</v>
      </c>
      <c r="N2886">
        <v>3.5408648939999998</v>
      </c>
    </row>
    <row r="2887" spans="1:14" x14ac:dyDescent="0.35">
      <c r="A2887">
        <v>2016</v>
      </c>
      <c r="B2887">
        <v>6</v>
      </c>
      <c r="C2887">
        <v>28</v>
      </c>
      <c r="F2887" t="s">
        <v>718</v>
      </c>
      <c r="K2887" t="b">
        <v>0</v>
      </c>
      <c r="L2887">
        <v>-124.215</v>
      </c>
      <c r="M2887">
        <v>45.505659999999999</v>
      </c>
      <c r="N2887">
        <v>0</v>
      </c>
    </row>
    <row r="2888" spans="1:14" x14ac:dyDescent="0.35">
      <c r="A2888">
        <v>2016</v>
      </c>
      <c r="B2888">
        <v>6</v>
      </c>
      <c r="C2888">
        <v>28</v>
      </c>
      <c r="F2888" t="s">
        <v>719</v>
      </c>
      <c r="K2888" t="b">
        <v>0</v>
      </c>
      <c r="L2888">
        <v>-124.3293</v>
      </c>
      <c r="M2888">
        <v>45.498829999999998</v>
      </c>
      <c r="N2888">
        <v>0</v>
      </c>
    </row>
    <row r="2889" spans="1:14" x14ac:dyDescent="0.35">
      <c r="A2889">
        <v>2016</v>
      </c>
      <c r="B2889">
        <v>6</v>
      </c>
      <c r="C2889">
        <v>29</v>
      </c>
      <c r="F2889" t="s">
        <v>238</v>
      </c>
      <c r="K2889" t="b">
        <v>0</v>
      </c>
      <c r="L2889">
        <v>-124.1427</v>
      </c>
      <c r="M2889">
        <v>44.693330000000003</v>
      </c>
      <c r="N2889">
        <v>0</v>
      </c>
    </row>
    <row r="2890" spans="1:14" x14ac:dyDescent="0.35">
      <c r="A2890">
        <v>2016</v>
      </c>
      <c r="B2890">
        <v>6</v>
      </c>
      <c r="C2890">
        <v>29</v>
      </c>
      <c r="F2890" t="s">
        <v>30</v>
      </c>
      <c r="K2890" t="b">
        <v>0</v>
      </c>
      <c r="L2890">
        <v>-124.1733</v>
      </c>
      <c r="M2890">
        <v>44.688000000000002</v>
      </c>
      <c r="N2890">
        <v>2.9920344010000002</v>
      </c>
    </row>
    <row r="2891" spans="1:14" x14ac:dyDescent="0.35">
      <c r="A2891">
        <v>2016</v>
      </c>
      <c r="B2891">
        <v>6</v>
      </c>
      <c r="C2891">
        <v>29</v>
      </c>
      <c r="F2891" t="s">
        <v>648</v>
      </c>
      <c r="K2891" t="b">
        <v>0</v>
      </c>
      <c r="L2891">
        <v>-124.295</v>
      </c>
      <c r="M2891">
        <v>44.686500000000002</v>
      </c>
      <c r="N2891">
        <v>10.59551402</v>
      </c>
    </row>
    <row r="2892" spans="1:14" x14ac:dyDescent="0.35">
      <c r="A2892">
        <v>2016</v>
      </c>
      <c r="B2892">
        <v>6</v>
      </c>
      <c r="C2892">
        <v>29</v>
      </c>
      <c r="F2892" t="s">
        <v>714</v>
      </c>
      <c r="K2892" t="b">
        <v>0</v>
      </c>
      <c r="L2892">
        <v>-124.40730000000001</v>
      </c>
      <c r="M2892">
        <v>44.683329999999998</v>
      </c>
      <c r="N2892">
        <v>4.6321130549999996</v>
      </c>
    </row>
    <row r="2893" spans="1:14" x14ac:dyDescent="0.35">
      <c r="A2893">
        <v>2016</v>
      </c>
      <c r="B2893">
        <v>6</v>
      </c>
      <c r="C2893">
        <v>29</v>
      </c>
      <c r="F2893" t="s">
        <v>715</v>
      </c>
      <c r="K2893" t="b">
        <v>0</v>
      </c>
      <c r="L2893">
        <v>-124.5262</v>
      </c>
      <c r="M2893">
        <v>44.685169999999999</v>
      </c>
      <c r="N2893">
        <v>54.119719400000001</v>
      </c>
    </row>
    <row r="2894" spans="1:14" x14ac:dyDescent="0.35">
      <c r="A2894">
        <v>2017</v>
      </c>
      <c r="B2894">
        <v>5</v>
      </c>
      <c r="C2894">
        <v>23</v>
      </c>
      <c r="F2894" t="s">
        <v>887</v>
      </c>
      <c r="K2894" t="b">
        <v>0</v>
      </c>
      <c r="L2894">
        <v>-124.6478</v>
      </c>
      <c r="M2894">
        <v>46.987169999999999</v>
      </c>
      <c r="N2894">
        <v>0</v>
      </c>
    </row>
    <row r="2895" spans="1:14" x14ac:dyDescent="0.35">
      <c r="A2895">
        <v>2017</v>
      </c>
      <c r="B2895">
        <v>5</v>
      </c>
      <c r="C2895">
        <v>23</v>
      </c>
      <c r="F2895" t="s">
        <v>888</v>
      </c>
      <c r="K2895" t="b">
        <v>0</v>
      </c>
      <c r="L2895">
        <v>-124.52679999999999</v>
      </c>
      <c r="M2895">
        <v>46.895000000000003</v>
      </c>
      <c r="N2895">
        <v>0</v>
      </c>
    </row>
    <row r="2896" spans="1:14" x14ac:dyDescent="0.35">
      <c r="A2896">
        <v>2017</v>
      </c>
      <c r="B2896">
        <v>5</v>
      </c>
      <c r="C2896">
        <v>23</v>
      </c>
      <c r="F2896" t="s">
        <v>889</v>
      </c>
      <c r="K2896" t="b">
        <v>0</v>
      </c>
      <c r="L2896">
        <v>-124.41330000000001</v>
      </c>
      <c r="M2896">
        <v>46.807670000000002</v>
      </c>
      <c r="N2896">
        <v>0</v>
      </c>
    </row>
    <row r="2897" spans="1:14" x14ac:dyDescent="0.35">
      <c r="A2897">
        <v>2017</v>
      </c>
      <c r="B2897">
        <v>5</v>
      </c>
      <c r="C2897">
        <v>23</v>
      </c>
      <c r="F2897" t="s">
        <v>890</v>
      </c>
      <c r="K2897" t="b">
        <v>0</v>
      </c>
      <c r="L2897">
        <v>-124.4097</v>
      </c>
      <c r="M2897">
        <v>46.6755</v>
      </c>
      <c r="N2897">
        <v>0</v>
      </c>
    </row>
    <row r="2898" spans="1:14" x14ac:dyDescent="0.35">
      <c r="A2898">
        <v>2017</v>
      </c>
      <c r="B2898">
        <v>5</v>
      </c>
      <c r="C2898">
        <v>23</v>
      </c>
      <c r="F2898" t="s">
        <v>891</v>
      </c>
      <c r="K2898" t="b">
        <v>0</v>
      </c>
      <c r="L2898">
        <v>-124.36320000000001</v>
      </c>
      <c r="M2898">
        <v>46.598170000000003</v>
      </c>
      <c r="N2898">
        <v>0</v>
      </c>
    </row>
    <row r="2899" spans="1:14" x14ac:dyDescent="0.35">
      <c r="A2899">
        <v>2017</v>
      </c>
      <c r="B2899">
        <v>5</v>
      </c>
      <c r="C2899">
        <v>23</v>
      </c>
      <c r="F2899" t="s">
        <v>892</v>
      </c>
      <c r="K2899" t="b">
        <v>0</v>
      </c>
      <c r="L2899">
        <v>-124.3472</v>
      </c>
      <c r="M2899">
        <v>46.477499999999999</v>
      </c>
      <c r="N2899">
        <v>0</v>
      </c>
    </row>
    <row r="2900" spans="1:14" x14ac:dyDescent="0.35">
      <c r="A2900">
        <v>2017</v>
      </c>
      <c r="B2900">
        <v>5</v>
      </c>
      <c r="C2900">
        <v>23</v>
      </c>
      <c r="F2900" t="s">
        <v>897</v>
      </c>
      <c r="K2900" t="b">
        <v>0</v>
      </c>
      <c r="L2900">
        <v>-124.3258</v>
      </c>
      <c r="M2900">
        <v>46.390500000000003</v>
      </c>
      <c r="N2900">
        <v>0</v>
      </c>
    </row>
    <row r="2901" spans="1:14" x14ac:dyDescent="0.35">
      <c r="A2901">
        <v>2017</v>
      </c>
      <c r="B2901">
        <v>5</v>
      </c>
      <c r="C2901">
        <v>24</v>
      </c>
      <c r="F2901" t="s">
        <v>898</v>
      </c>
      <c r="K2901" t="b">
        <v>0</v>
      </c>
      <c r="L2901">
        <v>-124.72450000000001</v>
      </c>
      <c r="M2901">
        <v>47.603670000000001</v>
      </c>
      <c r="N2901">
        <v>0</v>
      </c>
    </row>
    <row r="2902" spans="1:14" x14ac:dyDescent="0.35">
      <c r="A2902">
        <v>2017</v>
      </c>
      <c r="B2902">
        <v>5</v>
      </c>
      <c r="C2902">
        <v>24</v>
      </c>
      <c r="F2902" t="s">
        <v>899</v>
      </c>
      <c r="K2902" t="b">
        <v>0</v>
      </c>
      <c r="L2902">
        <v>-124.699</v>
      </c>
      <c r="M2902">
        <v>47.543500000000002</v>
      </c>
      <c r="N2902">
        <v>0</v>
      </c>
    </row>
    <row r="2903" spans="1:14" x14ac:dyDescent="0.35">
      <c r="A2903">
        <v>2017</v>
      </c>
      <c r="B2903">
        <v>5</v>
      </c>
      <c r="C2903">
        <v>24</v>
      </c>
      <c r="F2903" t="s">
        <v>893</v>
      </c>
      <c r="K2903" t="b">
        <v>0</v>
      </c>
      <c r="L2903">
        <v>-124.657</v>
      </c>
      <c r="M2903">
        <v>47.478000000000002</v>
      </c>
      <c r="N2903">
        <v>0</v>
      </c>
    </row>
    <row r="2904" spans="1:14" x14ac:dyDescent="0.35">
      <c r="A2904">
        <v>2017</v>
      </c>
      <c r="B2904">
        <v>5</v>
      </c>
      <c r="C2904">
        <v>24</v>
      </c>
      <c r="F2904" t="s">
        <v>894</v>
      </c>
      <c r="K2904" t="b">
        <v>0</v>
      </c>
      <c r="L2904">
        <v>-124.6293</v>
      </c>
      <c r="M2904">
        <v>47.380830000000003</v>
      </c>
      <c r="N2904">
        <v>0</v>
      </c>
    </row>
    <row r="2905" spans="1:14" x14ac:dyDescent="0.35">
      <c r="A2905">
        <v>2017</v>
      </c>
      <c r="B2905">
        <v>5</v>
      </c>
      <c r="C2905">
        <v>24</v>
      </c>
      <c r="F2905" t="s">
        <v>895</v>
      </c>
      <c r="K2905" t="b">
        <v>0</v>
      </c>
      <c r="L2905">
        <v>-124.608</v>
      </c>
      <c r="M2905">
        <v>47.310670000000002</v>
      </c>
      <c r="N2905">
        <v>0</v>
      </c>
    </row>
    <row r="2906" spans="1:14" x14ac:dyDescent="0.35">
      <c r="A2906">
        <v>2017</v>
      </c>
      <c r="B2906">
        <v>5</v>
      </c>
      <c r="C2906">
        <v>24</v>
      </c>
      <c r="F2906" t="s">
        <v>896</v>
      </c>
      <c r="K2906" t="b">
        <v>0</v>
      </c>
      <c r="L2906">
        <v>-124.5975</v>
      </c>
      <c r="M2906">
        <v>47.260669999999998</v>
      </c>
      <c r="N2906">
        <v>0</v>
      </c>
    </row>
    <row r="2907" spans="1:14" x14ac:dyDescent="0.35">
      <c r="A2907">
        <v>2017</v>
      </c>
      <c r="B2907">
        <v>5</v>
      </c>
      <c r="C2907">
        <v>24</v>
      </c>
      <c r="F2907" t="s">
        <v>900</v>
      </c>
      <c r="K2907" t="b">
        <v>0</v>
      </c>
      <c r="L2907">
        <v>-124.524</v>
      </c>
      <c r="M2907">
        <v>47.20467</v>
      </c>
      <c r="N2907">
        <v>0</v>
      </c>
    </row>
    <row r="2908" spans="1:14" x14ac:dyDescent="0.35">
      <c r="A2908">
        <v>2017</v>
      </c>
      <c r="B2908">
        <v>5</v>
      </c>
      <c r="C2908">
        <v>24</v>
      </c>
      <c r="F2908" t="s">
        <v>901</v>
      </c>
      <c r="K2908" t="b">
        <v>0</v>
      </c>
      <c r="L2908">
        <v>-124.46980000000001</v>
      </c>
      <c r="M2908">
        <v>47.168500000000002</v>
      </c>
      <c r="N2908">
        <v>0</v>
      </c>
    </row>
    <row r="2909" spans="1:14" x14ac:dyDescent="0.35">
      <c r="A2909">
        <v>2017</v>
      </c>
      <c r="B2909">
        <v>5</v>
      </c>
      <c r="C2909">
        <v>25</v>
      </c>
      <c r="F2909" t="s">
        <v>902</v>
      </c>
      <c r="K2909" t="b">
        <v>0</v>
      </c>
      <c r="L2909">
        <v>-124.90600000000001</v>
      </c>
      <c r="M2909">
        <v>48.214829999999999</v>
      </c>
      <c r="N2909">
        <v>0</v>
      </c>
    </row>
    <row r="2910" spans="1:14" x14ac:dyDescent="0.35">
      <c r="A2910">
        <v>2017</v>
      </c>
      <c r="B2910">
        <v>5</v>
      </c>
      <c r="C2910">
        <v>25</v>
      </c>
      <c r="F2910" t="s">
        <v>903</v>
      </c>
      <c r="K2910" t="b">
        <v>0</v>
      </c>
      <c r="L2910">
        <v>-124.8943</v>
      </c>
      <c r="M2910">
        <v>48.123829999999998</v>
      </c>
      <c r="N2910">
        <v>0</v>
      </c>
    </row>
    <row r="2911" spans="1:14" x14ac:dyDescent="0.35">
      <c r="A2911">
        <v>2017</v>
      </c>
      <c r="B2911">
        <v>5</v>
      </c>
      <c r="C2911">
        <v>25</v>
      </c>
      <c r="F2911" t="s">
        <v>904</v>
      </c>
      <c r="K2911" t="b">
        <v>0</v>
      </c>
      <c r="L2911">
        <v>-124.8117</v>
      </c>
      <c r="M2911">
        <v>47.931669999999997</v>
      </c>
      <c r="N2911">
        <v>0</v>
      </c>
    </row>
    <row r="2912" spans="1:14" x14ac:dyDescent="0.35">
      <c r="A2912">
        <v>2017</v>
      </c>
      <c r="B2912">
        <v>5</v>
      </c>
      <c r="C2912">
        <v>25</v>
      </c>
      <c r="F2912" t="s">
        <v>905</v>
      </c>
      <c r="K2912" t="b">
        <v>0</v>
      </c>
      <c r="L2912">
        <v>-124.7312</v>
      </c>
      <c r="M2912">
        <v>47.807670000000002</v>
      </c>
      <c r="N2912">
        <v>0</v>
      </c>
    </row>
    <row r="2913" spans="1:14" x14ac:dyDescent="0.35">
      <c r="A2913">
        <v>2017</v>
      </c>
      <c r="B2913">
        <v>5</v>
      </c>
      <c r="C2913">
        <v>25</v>
      </c>
      <c r="F2913" t="s">
        <v>906</v>
      </c>
      <c r="K2913" t="b">
        <v>0</v>
      </c>
      <c r="L2913">
        <v>-124.7868</v>
      </c>
      <c r="M2913">
        <v>47.74333</v>
      </c>
      <c r="N2913">
        <v>0</v>
      </c>
    </row>
    <row r="2914" spans="1:14" x14ac:dyDescent="0.35">
      <c r="A2914">
        <v>2017</v>
      </c>
      <c r="B2914">
        <v>5</v>
      </c>
      <c r="C2914">
        <v>25</v>
      </c>
      <c r="F2914" t="s">
        <v>907</v>
      </c>
      <c r="K2914" t="b">
        <v>0</v>
      </c>
      <c r="L2914">
        <v>-124.836</v>
      </c>
      <c r="M2914">
        <v>47.63017</v>
      </c>
      <c r="N2914">
        <v>0</v>
      </c>
    </row>
    <row r="2915" spans="1:14" x14ac:dyDescent="0.35">
      <c r="A2915">
        <v>2017</v>
      </c>
      <c r="B2915">
        <v>5</v>
      </c>
      <c r="C2915">
        <v>25</v>
      </c>
      <c r="F2915" t="s">
        <v>908</v>
      </c>
      <c r="K2915" t="b">
        <v>0</v>
      </c>
      <c r="L2915">
        <v>-124.8143</v>
      </c>
      <c r="M2915">
        <v>47.580170000000003</v>
      </c>
      <c r="N2915">
        <v>0</v>
      </c>
    </row>
    <row r="2916" spans="1:14" x14ac:dyDescent="0.35">
      <c r="A2916">
        <v>2017</v>
      </c>
      <c r="B2916">
        <v>5</v>
      </c>
      <c r="C2916">
        <v>26</v>
      </c>
      <c r="F2916" t="s">
        <v>909</v>
      </c>
      <c r="K2916" t="b">
        <v>0</v>
      </c>
      <c r="L2916">
        <v>-124.63720000000001</v>
      </c>
      <c r="M2916">
        <v>47.53</v>
      </c>
      <c r="N2916">
        <v>0</v>
      </c>
    </row>
    <row r="2917" spans="1:14" x14ac:dyDescent="0.35">
      <c r="A2917">
        <v>2017</v>
      </c>
      <c r="B2917">
        <v>5</v>
      </c>
      <c r="C2917">
        <v>26</v>
      </c>
      <c r="F2917" t="s">
        <v>910</v>
      </c>
      <c r="K2917" t="b">
        <v>0</v>
      </c>
      <c r="L2917">
        <v>-124.6412</v>
      </c>
      <c r="M2917">
        <v>47.45</v>
      </c>
      <c r="N2917">
        <v>0</v>
      </c>
    </row>
    <row r="2918" spans="1:14" x14ac:dyDescent="0.35">
      <c r="A2918">
        <v>2017</v>
      </c>
      <c r="B2918">
        <v>5</v>
      </c>
      <c r="C2918">
        <v>26</v>
      </c>
      <c r="F2918" t="s">
        <v>911</v>
      </c>
      <c r="K2918" t="b">
        <v>0</v>
      </c>
      <c r="L2918">
        <v>-124.56619999999999</v>
      </c>
      <c r="M2918">
        <v>47.357999999999997</v>
      </c>
      <c r="N2918">
        <v>0</v>
      </c>
    </row>
    <row r="2919" spans="1:14" x14ac:dyDescent="0.35">
      <c r="A2919">
        <v>2017</v>
      </c>
      <c r="B2919">
        <v>5</v>
      </c>
      <c r="C2919">
        <v>26</v>
      </c>
      <c r="F2919" t="s">
        <v>912</v>
      </c>
      <c r="K2919" t="b">
        <v>0</v>
      </c>
      <c r="L2919">
        <v>-124.5993</v>
      </c>
      <c r="M2919">
        <v>47.295830000000002</v>
      </c>
      <c r="N2919">
        <v>0</v>
      </c>
    </row>
    <row r="2920" spans="1:14" x14ac:dyDescent="0.35">
      <c r="A2920">
        <v>2017</v>
      </c>
      <c r="B2920">
        <v>5</v>
      </c>
      <c r="C2920">
        <v>26</v>
      </c>
      <c r="F2920" t="s">
        <v>913</v>
      </c>
      <c r="K2920" t="b">
        <v>0</v>
      </c>
      <c r="L2920">
        <v>-124.51479999999999</v>
      </c>
      <c r="M2920">
        <v>47.225830000000002</v>
      </c>
      <c r="N2920">
        <v>0</v>
      </c>
    </row>
    <row r="2921" spans="1:14" x14ac:dyDescent="0.35">
      <c r="A2921">
        <v>2017</v>
      </c>
      <c r="B2921">
        <v>5</v>
      </c>
      <c r="C2921">
        <v>26</v>
      </c>
      <c r="F2921" t="s">
        <v>915</v>
      </c>
      <c r="K2921" t="b">
        <v>0</v>
      </c>
      <c r="L2921">
        <v>-124.4345</v>
      </c>
      <c r="M2921">
        <v>47.16883</v>
      </c>
      <c r="N2921">
        <v>0</v>
      </c>
    </row>
    <row r="2922" spans="1:14" x14ac:dyDescent="0.35">
      <c r="A2922">
        <v>2017</v>
      </c>
      <c r="B2922">
        <v>5</v>
      </c>
      <c r="C2922">
        <v>26</v>
      </c>
      <c r="F2922" t="s">
        <v>916</v>
      </c>
      <c r="K2922" t="b">
        <v>0</v>
      </c>
      <c r="L2922">
        <v>-124.4768</v>
      </c>
      <c r="M2922">
        <v>47.108499999999999</v>
      </c>
      <c r="N2922">
        <v>0</v>
      </c>
    </row>
    <row r="2923" spans="1:14" x14ac:dyDescent="0.35">
      <c r="A2923">
        <v>2017</v>
      </c>
      <c r="B2923">
        <v>6</v>
      </c>
      <c r="C2923">
        <v>21</v>
      </c>
      <c r="F2923" t="s">
        <v>875</v>
      </c>
      <c r="K2923" t="b">
        <v>0</v>
      </c>
      <c r="L2923">
        <v>-124.8018</v>
      </c>
      <c r="M2923">
        <v>48.247500000000002</v>
      </c>
      <c r="N2923">
        <v>0</v>
      </c>
    </row>
    <row r="2924" spans="1:14" x14ac:dyDescent="0.35">
      <c r="A2924">
        <v>2017</v>
      </c>
      <c r="B2924">
        <v>6</v>
      </c>
      <c r="C2924">
        <v>21</v>
      </c>
      <c r="F2924" t="s">
        <v>876</v>
      </c>
      <c r="K2924" t="b">
        <v>0</v>
      </c>
      <c r="L2924">
        <v>-124.8818</v>
      </c>
      <c r="M2924">
        <v>48.248829999999998</v>
      </c>
      <c r="N2924">
        <v>0</v>
      </c>
    </row>
    <row r="2925" spans="1:14" x14ac:dyDescent="0.35">
      <c r="A2925">
        <v>2017</v>
      </c>
      <c r="B2925">
        <v>6</v>
      </c>
      <c r="C2925">
        <v>21</v>
      </c>
      <c r="F2925" t="s">
        <v>876</v>
      </c>
      <c r="K2925" t="b">
        <v>1</v>
      </c>
      <c r="L2925">
        <v>-124.8807</v>
      </c>
      <c r="M2925">
        <v>48.247669999999999</v>
      </c>
      <c r="N2925">
        <v>0</v>
      </c>
    </row>
    <row r="2926" spans="1:14" x14ac:dyDescent="0.35">
      <c r="A2926">
        <v>2017</v>
      </c>
      <c r="B2926">
        <v>6</v>
      </c>
      <c r="C2926">
        <v>21</v>
      </c>
      <c r="F2926" t="s">
        <v>876</v>
      </c>
      <c r="K2926" t="b">
        <v>0</v>
      </c>
      <c r="L2926">
        <v>-124.87269999999999</v>
      </c>
      <c r="M2926">
        <v>48.248660000000001</v>
      </c>
      <c r="N2926">
        <v>0</v>
      </c>
    </row>
    <row r="2927" spans="1:14" x14ac:dyDescent="0.35">
      <c r="A2927">
        <v>2017</v>
      </c>
      <c r="B2927">
        <v>6</v>
      </c>
      <c r="C2927">
        <v>21</v>
      </c>
      <c r="F2927" t="s">
        <v>877</v>
      </c>
      <c r="K2927" t="b">
        <v>0</v>
      </c>
      <c r="L2927">
        <v>-124.92749999999999</v>
      </c>
      <c r="M2927">
        <v>48.247</v>
      </c>
      <c r="N2927">
        <v>0</v>
      </c>
    </row>
    <row r="2928" spans="1:14" x14ac:dyDescent="0.35">
      <c r="A2928">
        <v>2017</v>
      </c>
      <c r="B2928">
        <v>6</v>
      </c>
      <c r="C2928">
        <v>21</v>
      </c>
      <c r="F2928" t="s">
        <v>878</v>
      </c>
      <c r="K2928" t="b">
        <v>0</v>
      </c>
      <c r="L2928">
        <v>-125.0017</v>
      </c>
      <c r="M2928">
        <v>48.243830000000003</v>
      </c>
      <c r="N2928">
        <v>0.23943070499999999</v>
      </c>
    </row>
    <row r="2929" spans="1:14" x14ac:dyDescent="0.35">
      <c r="A2929">
        <v>2017</v>
      </c>
      <c r="B2929">
        <v>6</v>
      </c>
      <c r="C2929">
        <v>21</v>
      </c>
      <c r="F2929" t="s">
        <v>879</v>
      </c>
      <c r="K2929" t="b">
        <v>0</v>
      </c>
      <c r="L2929">
        <v>-125.129</v>
      </c>
      <c r="M2929">
        <v>48.237830000000002</v>
      </c>
      <c r="N2929">
        <v>0</v>
      </c>
    </row>
    <row r="2930" spans="1:14" x14ac:dyDescent="0.35">
      <c r="A2930">
        <v>2017</v>
      </c>
      <c r="B2930">
        <v>6</v>
      </c>
      <c r="C2930">
        <v>22</v>
      </c>
      <c r="F2930" t="s">
        <v>637</v>
      </c>
      <c r="K2930" t="b">
        <v>0</v>
      </c>
      <c r="L2930">
        <v>-124.755</v>
      </c>
      <c r="M2930">
        <v>47.934669999999997</v>
      </c>
      <c r="N2930">
        <v>0.44892062399999999</v>
      </c>
    </row>
    <row r="2931" spans="1:14" x14ac:dyDescent="0.35">
      <c r="A2931">
        <v>2017</v>
      </c>
      <c r="B2931">
        <v>6</v>
      </c>
      <c r="C2931">
        <v>22</v>
      </c>
      <c r="F2931" t="s">
        <v>638</v>
      </c>
      <c r="K2931" t="b">
        <v>0</v>
      </c>
      <c r="L2931">
        <v>-124.8085</v>
      </c>
      <c r="M2931">
        <v>47.932830000000003</v>
      </c>
      <c r="N2931">
        <v>0.70315246799999997</v>
      </c>
    </row>
    <row r="2932" spans="1:14" x14ac:dyDescent="0.35">
      <c r="A2932">
        <v>2017</v>
      </c>
      <c r="B2932">
        <v>6</v>
      </c>
      <c r="C2932">
        <v>22</v>
      </c>
      <c r="F2932" t="s">
        <v>257</v>
      </c>
      <c r="K2932" t="b">
        <v>0</v>
      </c>
      <c r="L2932">
        <v>-124.887</v>
      </c>
      <c r="M2932">
        <v>47.934669999999997</v>
      </c>
      <c r="N2932">
        <v>0</v>
      </c>
    </row>
    <row r="2933" spans="1:14" x14ac:dyDescent="0.35">
      <c r="A2933">
        <v>2017</v>
      </c>
      <c r="B2933">
        <v>6</v>
      </c>
      <c r="C2933">
        <v>22</v>
      </c>
      <c r="F2933" t="s">
        <v>722</v>
      </c>
      <c r="K2933" t="b">
        <v>0</v>
      </c>
      <c r="L2933">
        <v>-124.9687</v>
      </c>
      <c r="M2933">
        <v>47.935670000000002</v>
      </c>
      <c r="N2933">
        <v>0</v>
      </c>
    </row>
    <row r="2934" spans="1:14" x14ac:dyDescent="0.35">
      <c r="A2934">
        <v>2017</v>
      </c>
      <c r="B2934">
        <v>6</v>
      </c>
      <c r="C2934">
        <v>22</v>
      </c>
      <c r="F2934" t="s">
        <v>723</v>
      </c>
      <c r="K2934" t="b">
        <v>0</v>
      </c>
      <c r="L2934">
        <v>-125.0895</v>
      </c>
      <c r="M2934">
        <v>47.9345</v>
      </c>
      <c r="N2934">
        <v>0</v>
      </c>
    </row>
    <row r="2935" spans="1:14" x14ac:dyDescent="0.35">
      <c r="A2935">
        <v>2017</v>
      </c>
      <c r="B2935">
        <v>6</v>
      </c>
      <c r="C2935">
        <v>22</v>
      </c>
      <c r="F2935" t="s">
        <v>731</v>
      </c>
      <c r="K2935" t="b">
        <v>0</v>
      </c>
      <c r="L2935">
        <v>-125.2033</v>
      </c>
      <c r="M2935">
        <v>47.926169999999999</v>
      </c>
      <c r="N2935">
        <v>0</v>
      </c>
    </row>
    <row r="2936" spans="1:14" x14ac:dyDescent="0.35">
      <c r="A2936">
        <v>2017</v>
      </c>
      <c r="B2936">
        <v>6</v>
      </c>
      <c r="C2936">
        <v>23</v>
      </c>
      <c r="F2936" t="s">
        <v>639</v>
      </c>
      <c r="K2936" t="b">
        <v>0</v>
      </c>
      <c r="L2936">
        <v>-124.5175</v>
      </c>
      <c r="M2936">
        <v>47.552329999999998</v>
      </c>
      <c r="N2936">
        <v>53.516856509999997</v>
      </c>
    </row>
    <row r="2937" spans="1:14" x14ac:dyDescent="0.35">
      <c r="A2937">
        <v>2017</v>
      </c>
      <c r="B2937">
        <v>6</v>
      </c>
      <c r="C2937">
        <v>23</v>
      </c>
      <c r="F2937" t="s">
        <v>640</v>
      </c>
      <c r="K2937" t="b">
        <v>0</v>
      </c>
      <c r="L2937">
        <v>-124.6153</v>
      </c>
      <c r="M2937">
        <v>47.55</v>
      </c>
      <c r="N2937">
        <v>9.8558786359999999</v>
      </c>
    </row>
    <row r="2938" spans="1:14" x14ac:dyDescent="0.35">
      <c r="A2938">
        <v>2017</v>
      </c>
      <c r="B2938">
        <v>6</v>
      </c>
      <c r="C2938">
        <v>23</v>
      </c>
      <c r="F2938" t="s">
        <v>640</v>
      </c>
      <c r="K2938" t="b">
        <v>1</v>
      </c>
      <c r="L2938">
        <v>-124.61450000000001</v>
      </c>
      <c r="M2938">
        <v>47.550330000000002</v>
      </c>
      <c r="N2938">
        <v>0</v>
      </c>
    </row>
    <row r="2939" spans="1:14" x14ac:dyDescent="0.35">
      <c r="A2939">
        <v>2017</v>
      </c>
      <c r="B2939">
        <v>6</v>
      </c>
      <c r="C2939">
        <v>23</v>
      </c>
      <c r="F2939" t="s">
        <v>640</v>
      </c>
      <c r="K2939" t="b">
        <v>0</v>
      </c>
      <c r="L2939">
        <v>-124.6182</v>
      </c>
      <c r="M2939">
        <v>47.548499999999997</v>
      </c>
      <c r="N2939">
        <v>37.052931639999997</v>
      </c>
    </row>
    <row r="2940" spans="1:14" x14ac:dyDescent="0.35">
      <c r="A2940">
        <v>2017</v>
      </c>
      <c r="B2940">
        <v>6</v>
      </c>
      <c r="C2940">
        <v>23</v>
      </c>
      <c r="F2940" t="s">
        <v>640</v>
      </c>
      <c r="K2940" t="b">
        <v>1</v>
      </c>
      <c r="L2940">
        <v>-124.619</v>
      </c>
      <c r="M2940">
        <v>47.549169999999997</v>
      </c>
      <c r="N2940">
        <v>0</v>
      </c>
    </row>
    <row r="2941" spans="1:14" x14ac:dyDescent="0.35">
      <c r="A2941">
        <v>2017</v>
      </c>
      <c r="B2941">
        <v>6</v>
      </c>
      <c r="C2941">
        <v>23</v>
      </c>
      <c r="F2941" t="s">
        <v>641</v>
      </c>
      <c r="K2941" t="b">
        <v>0</v>
      </c>
      <c r="L2941">
        <v>-124.7132</v>
      </c>
      <c r="M2941">
        <v>47.551499999999997</v>
      </c>
      <c r="N2941">
        <v>2.1264823349999999</v>
      </c>
    </row>
    <row r="2942" spans="1:14" x14ac:dyDescent="0.35">
      <c r="A2942">
        <v>2017</v>
      </c>
      <c r="B2942">
        <v>6</v>
      </c>
      <c r="C2942">
        <v>23</v>
      </c>
      <c r="F2942" t="s">
        <v>769</v>
      </c>
      <c r="K2942" t="b">
        <v>0</v>
      </c>
      <c r="L2942">
        <v>-124.8142</v>
      </c>
      <c r="M2942">
        <v>47.543170000000003</v>
      </c>
      <c r="N2942">
        <v>3.2122458279999999</v>
      </c>
    </row>
    <row r="2943" spans="1:14" x14ac:dyDescent="0.35">
      <c r="A2943">
        <v>2017</v>
      </c>
      <c r="B2943">
        <v>6</v>
      </c>
      <c r="C2943">
        <v>24</v>
      </c>
      <c r="F2943" t="s">
        <v>736</v>
      </c>
      <c r="K2943" t="b">
        <v>0</v>
      </c>
      <c r="L2943">
        <v>-124.2548</v>
      </c>
      <c r="M2943">
        <v>47.021169999999998</v>
      </c>
      <c r="N2943">
        <v>7.9821994470000002</v>
      </c>
    </row>
    <row r="2944" spans="1:14" x14ac:dyDescent="0.35">
      <c r="A2944">
        <v>2017</v>
      </c>
      <c r="B2944">
        <v>6</v>
      </c>
      <c r="C2944">
        <v>24</v>
      </c>
      <c r="F2944" t="s">
        <v>252</v>
      </c>
      <c r="K2944" t="b">
        <v>0</v>
      </c>
      <c r="L2944">
        <v>-124.3287</v>
      </c>
      <c r="M2944">
        <v>47.019170000000003</v>
      </c>
      <c r="N2944">
        <v>6.2180680989999999</v>
      </c>
    </row>
    <row r="2945" spans="1:14" x14ac:dyDescent="0.35">
      <c r="A2945">
        <v>2017</v>
      </c>
      <c r="B2945">
        <v>6</v>
      </c>
      <c r="C2945">
        <v>24</v>
      </c>
      <c r="F2945" t="s">
        <v>231</v>
      </c>
      <c r="K2945" t="b">
        <v>0</v>
      </c>
      <c r="L2945">
        <v>-124.4252</v>
      </c>
      <c r="M2945">
        <v>47.018329999999999</v>
      </c>
      <c r="N2945">
        <v>0</v>
      </c>
    </row>
    <row r="2946" spans="1:14" x14ac:dyDescent="0.35">
      <c r="A2946">
        <v>2017</v>
      </c>
      <c r="B2946">
        <v>6</v>
      </c>
      <c r="C2946">
        <v>24</v>
      </c>
      <c r="F2946" t="s">
        <v>642</v>
      </c>
      <c r="K2946" t="b">
        <v>0</v>
      </c>
      <c r="L2946">
        <v>-124.56529999999999</v>
      </c>
      <c r="M2946">
        <v>47.016500000000001</v>
      </c>
      <c r="N2946">
        <v>0</v>
      </c>
    </row>
    <row r="2947" spans="1:14" x14ac:dyDescent="0.35">
      <c r="A2947">
        <v>2017</v>
      </c>
      <c r="B2947">
        <v>6</v>
      </c>
      <c r="C2947">
        <v>24</v>
      </c>
      <c r="F2947" t="s">
        <v>691</v>
      </c>
      <c r="K2947" t="b">
        <v>0</v>
      </c>
      <c r="L2947">
        <v>-124.7</v>
      </c>
      <c r="M2947">
        <v>47.01867</v>
      </c>
      <c r="N2947">
        <v>0</v>
      </c>
    </row>
    <row r="2948" spans="1:14" x14ac:dyDescent="0.35">
      <c r="A2948">
        <v>2017</v>
      </c>
      <c r="B2948">
        <v>6</v>
      </c>
      <c r="C2948">
        <v>24</v>
      </c>
      <c r="F2948" t="s">
        <v>692</v>
      </c>
      <c r="K2948" t="b">
        <v>0</v>
      </c>
      <c r="L2948">
        <v>-124.8205</v>
      </c>
      <c r="M2948">
        <v>47.018169999999998</v>
      </c>
      <c r="N2948">
        <v>0</v>
      </c>
    </row>
    <row r="2949" spans="1:14" x14ac:dyDescent="0.35">
      <c r="A2949">
        <v>2017</v>
      </c>
      <c r="B2949">
        <v>6</v>
      </c>
      <c r="C2949">
        <v>25</v>
      </c>
      <c r="F2949" t="s">
        <v>643</v>
      </c>
      <c r="K2949" t="b">
        <v>0</v>
      </c>
      <c r="L2949">
        <v>-124.182</v>
      </c>
      <c r="M2949">
        <v>46.64367</v>
      </c>
      <c r="N2949">
        <v>2.7281823510000001</v>
      </c>
    </row>
    <row r="2950" spans="1:14" x14ac:dyDescent="0.35">
      <c r="A2950">
        <v>2017</v>
      </c>
      <c r="B2950">
        <v>6</v>
      </c>
      <c r="C2950">
        <v>25</v>
      </c>
      <c r="F2950" t="s">
        <v>431</v>
      </c>
      <c r="K2950" t="b">
        <v>0</v>
      </c>
      <c r="L2950">
        <v>-124.29949999999999</v>
      </c>
      <c r="M2950">
        <v>46.685830000000003</v>
      </c>
      <c r="N2950">
        <v>5.0223223990000001</v>
      </c>
    </row>
    <row r="2951" spans="1:14" x14ac:dyDescent="0.35">
      <c r="A2951">
        <v>2017</v>
      </c>
      <c r="B2951">
        <v>6</v>
      </c>
      <c r="C2951">
        <v>25</v>
      </c>
      <c r="F2951" t="s">
        <v>431</v>
      </c>
      <c r="K2951" t="b">
        <v>1</v>
      </c>
      <c r="L2951">
        <v>-124.2962</v>
      </c>
      <c r="M2951">
        <v>46.687669999999997</v>
      </c>
      <c r="N2951">
        <v>0</v>
      </c>
    </row>
    <row r="2952" spans="1:14" x14ac:dyDescent="0.35">
      <c r="A2952">
        <v>2017</v>
      </c>
      <c r="B2952">
        <v>6</v>
      </c>
      <c r="C2952">
        <v>25</v>
      </c>
      <c r="F2952" t="s">
        <v>431</v>
      </c>
      <c r="K2952" t="b">
        <v>1</v>
      </c>
      <c r="L2952">
        <v>-124.295</v>
      </c>
      <c r="M2952">
        <v>46.687829999999998</v>
      </c>
      <c r="N2952">
        <v>0</v>
      </c>
    </row>
    <row r="2953" spans="1:14" x14ac:dyDescent="0.35">
      <c r="A2953">
        <v>2017</v>
      </c>
      <c r="B2953">
        <v>6</v>
      </c>
      <c r="C2953">
        <v>25</v>
      </c>
      <c r="F2953" t="s">
        <v>494</v>
      </c>
      <c r="K2953" t="b">
        <v>0</v>
      </c>
      <c r="L2953">
        <v>-124.4075</v>
      </c>
      <c r="M2953">
        <v>46.685830000000003</v>
      </c>
      <c r="N2953">
        <v>0</v>
      </c>
    </row>
    <row r="2954" spans="1:14" x14ac:dyDescent="0.35">
      <c r="A2954">
        <v>2017</v>
      </c>
      <c r="B2954">
        <v>6</v>
      </c>
      <c r="C2954">
        <v>25</v>
      </c>
      <c r="F2954" t="s">
        <v>693</v>
      </c>
      <c r="K2954" t="b">
        <v>0</v>
      </c>
      <c r="L2954">
        <v>-124.5187</v>
      </c>
      <c r="M2954">
        <v>46.686329999999998</v>
      </c>
      <c r="N2954">
        <v>0</v>
      </c>
    </row>
    <row r="2955" spans="1:14" x14ac:dyDescent="0.35">
      <c r="A2955">
        <v>2017</v>
      </c>
      <c r="B2955">
        <v>6</v>
      </c>
      <c r="C2955">
        <v>25</v>
      </c>
      <c r="F2955" t="s">
        <v>737</v>
      </c>
      <c r="K2955" t="b">
        <v>0</v>
      </c>
      <c r="L2955">
        <v>-124.61020000000001</v>
      </c>
      <c r="M2955">
        <v>46.678170000000001</v>
      </c>
      <c r="N2955">
        <v>0</v>
      </c>
    </row>
    <row r="2956" spans="1:14" x14ac:dyDescent="0.35">
      <c r="A2956">
        <v>2017</v>
      </c>
      <c r="B2956">
        <v>6</v>
      </c>
      <c r="C2956">
        <v>26</v>
      </c>
      <c r="F2956" t="s">
        <v>234</v>
      </c>
      <c r="K2956" t="b">
        <v>0</v>
      </c>
      <c r="L2956">
        <v>-124.086</v>
      </c>
      <c r="M2956">
        <v>46.176670000000001</v>
      </c>
      <c r="N2956">
        <v>0.57981211200000005</v>
      </c>
    </row>
    <row r="2957" spans="1:14" x14ac:dyDescent="0.35">
      <c r="A2957">
        <v>2017</v>
      </c>
      <c r="B2957">
        <v>6</v>
      </c>
      <c r="C2957">
        <v>26</v>
      </c>
      <c r="F2957" t="s">
        <v>236</v>
      </c>
      <c r="K2957" t="b">
        <v>0</v>
      </c>
      <c r="L2957">
        <v>-124.1437</v>
      </c>
      <c r="M2957">
        <v>46.145499999999998</v>
      </c>
      <c r="N2957">
        <v>41.683821479999999</v>
      </c>
    </row>
    <row r="2958" spans="1:14" x14ac:dyDescent="0.35">
      <c r="A2958">
        <v>2017</v>
      </c>
      <c r="B2958">
        <v>6</v>
      </c>
      <c r="C2958">
        <v>26</v>
      </c>
      <c r="F2958" t="s">
        <v>644</v>
      </c>
      <c r="K2958" t="b">
        <v>0</v>
      </c>
      <c r="L2958">
        <v>-124.22199999999999</v>
      </c>
      <c r="M2958">
        <v>46.142670000000003</v>
      </c>
      <c r="N2958">
        <v>100.9777703</v>
      </c>
    </row>
    <row r="2959" spans="1:14" x14ac:dyDescent="0.35">
      <c r="A2959">
        <v>2017</v>
      </c>
      <c r="B2959">
        <v>6</v>
      </c>
      <c r="C2959">
        <v>26</v>
      </c>
      <c r="F2959" t="s">
        <v>690</v>
      </c>
      <c r="K2959" t="b">
        <v>0</v>
      </c>
      <c r="L2959">
        <v>-124.3322</v>
      </c>
      <c r="M2959">
        <v>46.186</v>
      </c>
      <c r="N2959">
        <v>3.7430556799999999</v>
      </c>
    </row>
    <row r="2960" spans="1:14" x14ac:dyDescent="0.35">
      <c r="A2960">
        <v>2017</v>
      </c>
      <c r="B2960">
        <v>6</v>
      </c>
      <c r="C2960">
        <v>26</v>
      </c>
      <c r="F2960" t="s">
        <v>695</v>
      </c>
      <c r="K2960" t="b">
        <v>0</v>
      </c>
      <c r="L2960">
        <v>-124.46080000000001</v>
      </c>
      <c r="M2960">
        <v>46.183500000000002</v>
      </c>
      <c r="N2960">
        <v>0</v>
      </c>
    </row>
    <row r="2961" spans="1:14" x14ac:dyDescent="0.35">
      <c r="A2961">
        <v>2017</v>
      </c>
      <c r="B2961">
        <v>6</v>
      </c>
      <c r="C2961">
        <v>26</v>
      </c>
      <c r="F2961" t="s">
        <v>696</v>
      </c>
      <c r="K2961" t="b">
        <v>0</v>
      </c>
      <c r="L2961">
        <v>-124.56019999999999</v>
      </c>
      <c r="M2961">
        <v>46.174999999999997</v>
      </c>
      <c r="N2961">
        <v>0</v>
      </c>
    </row>
    <row r="2962" spans="1:14" x14ac:dyDescent="0.35">
      <c r="A2962">
        <v>2017</v>
      </c>
      <c r="B2962">
        <v>6</v>
      </c>
      <c r="C2962">
        <v>27</v>
      </c>
      <c r="F2962" t="s">
        <v>645</v>
      </c>
      <c r="K2962" t="b">
        <v>0</v>
      </c>
      <c r="L2962">
        <v>-124.01</v>
      </c>
      <c r="M2962">
        <v>45.50667</v>
      </c>
      <c r="N2962">
        <v>0</v>
      </c>
    </row>
    <row r="2963" spans="1:14" x14ac:dyDescent="0.35">
      <c r="A2963">
        <v>2017</v>
      </c>
      <c r="B2963">
        <v>6</v>
      </c>
      <c r="C2963">
        <v>27</v>
      </c>
      <c r="F2963" t="s">
        <v>646</v>
      </c>
      <c r="K2963" t="b">
        <v>0</v>
      </c>
      <c r="L2963">
        <v>-124.0355</v>
      </c>
      <c r="M2963">
        <v>45.470829999999999</v>
      </c>
      <c r="N2963">
        <v>1.741341271</v>
      </c>
    </row>
    <row r="2964" spans="1:14" x14ac:dyDescent="0.35">
      <c r="A2964">
        <v>2017</v>
      </c>
      <c r="B2964">
        <v>6</v>
      </c>
      <c r="C2964">
        <v>27</v>
      </c>
      <c r="F2964" t="s">
        <v>646</v>
      </c>
      <c r="K2964" t="b">
        <v>1</v>
      </c>
      <c r="L2964">
        <v>-124.0432</v>
      </c>
      <c r="M2964">
        <v>45.503329999999998</v>
      </c>
      <c r="N2964">
        <v>0</v>
      </c>
    </row>
    <row r="2965" spans="1:14" x14ac:dyDescent="0.35">
      <c r="A2965">
        <v>2017</v>
      </c>
      <c r="B2965">
        <v>6</v>
      </c>
      <c r="C2965">
        <v>27</v>
      </c>
      <c r="F2965" t="s">
        <v>646</v>
      </c>
      <c r="K2965" t="b">
        <v>1</v>
      </c>
      <c r="L2965">
        <v>-124.0398</v>
      </c>
      <c r="M2965">
        <v>45.504170000000002</v>
      </c>
      <c r="N2965">
        <v>0</v>
      </c>
    </row>
    <row r="2966" spans="1:14" x14ac:dyDescent="0.35">
      <c r="A2966">
        <v>2017</v>
      </c>
      <c r="B2966">
        <v>6</v>
      </c>
      <c r="C2966">
        <v>27</v>
      </c>
      <c r="F2966" t="s">
        <v>647</v>
      </c>
      <c r="K2966" t="b">
        <v>0</v>
      </c>
      <c r="L2966">
        <v>-124.09650000000001</v>
      </c>
      <c r="M2966">
        <v>45.502830000000003</v>
      </c>
      <c r="N2966">
        <v>0.98230929199999995</v>
      </c>
    </row>
    <row r="2967" spans="1:14" x14ac:dyDescent="0.35">
      <c r="A2967">
        <v>2017</v>
      </c>
      <c r="B2967">
        <v>6</v>
      </c>
      <c r="C2967">
        <v>27</v>
      </c>
      <c r="F2967" t="s">
        <v>647</v>
      </c>
      <c r="K2967" t="b">
        <v>1</v>
      </c>
      <c r="L2967">
        <v>-124.10120000000001</v>
      </c>
      <c r="M2967">
        <v>45.502670000000002</v>
      </c>
      <c r="N2967">
        <v>0</v>
      </c>
    </row>
    <row r="2968" spans="1:14" x14ac:dyDescent="0.35">
      <c r="A2968">
        <v>2017</v>
      </c>
      <c r="B2968">
        <v>6</v>
      </c>
      <c r="C2968">
        <v>27</v>
      </c>
      <c r="F2968" t="s">
        <v>718</v>
      </c>
      <c r="K2968" t="b">
        <v>0</v>
      </c>
      <c r="L2968">
        <v>-124.2145</v>
      </c>
      <c r="M2968">
        <v>45.502000000000002</v>
      </c>
      <c r="N2968">
        <v>0</v>
      </c>
    </row>
    <row r="2969" spans="1:14" x14ac:dyDescent="0.35">
      <c r="A2969">
        <v>2017</v>
      </c>
      <c r="B2969">
        <v>6</v>
      </c>
      <c r="C2969">
        <v>27</v>
      </c>
      <c r="F2969" t="s">
        <v>719</v>
      </c>
      <c r="K2969" t="b">
        <v>0</v>
      </c>
      <c r="L2969">
        <v>-124.3278</v>
      </c>
      <c r="M2969">
        <v>45.491500000000002</v>
      </c>
      <c r="N2969">
        <v>0</v>
      </c>
    </row>
    <row r="2970" spans="1:14" x14ac:dyDescent="0.35">
      <c r="A2970">
        <v>2017</v>
      </c>
      <c r="B2970">
        <v>6</v>
      </c>
      <c r="C2970">
        <v>28</v>
      </c>
      <c r="F2970" t="s">
        <v>238</v>
      </c>
      <c r="K2970" t="b">
        <v>0</v>
      </c>
      <c r="L2970">
        <v>-124.13500000000001</v>
      </c>
      <c r="M2970">
        <v>44.652500000000003</v>
      </c>
      <c r="N2970">
        <v>2.2784694669999999</v>
      </c>
    </row>
    <row r="2971" spans="1:14" x14ac:dyDescent="0.35">
      <c r="A2971">
        <v>2017</v>
      </c>
      <c r="B2971">
        <v>6</v>
      </c>
      <c r="C2971">
        <v>28</v>
      </c>
      <c r="F2971" t="s">
        <v>30</v>
      </c>
      <c r="K2971" t="b">
        <v>0</v>
      </c>
      <c r="L2971">
        <v>-124.1711</v>
      </c>
      <c r="M2971">
        <v>44.688499999999998</v>
      </c>
      <c r="N2971">
        <v>13.87650871</v>
      </c>
    </row>
    <row r="2972" spans="1:14" x14ac:dyDescent="0.35">
      <c r="A2972">
        <v>2017</v>
      </c>
      <c r="B2972">
        <v>6</v>
      </c>
      <c r="C2972">
        <v>28</v>
      </c>
      <c r="F2972" t="s">
        <v>648</v>
      </c>
      <c r="K2972" t="b">
        <v>0</v>
      </c>
      <c r="L2972">
        <v>-124.30200000000001</v>
      </c>
      <c r="M2972">
        <v>44.683500000000002</v>
      </c>
      <c r="N2972">
        <v>2.4975243909999998</v>
      </c>
    </row>
    <row r="2973" spans="1:14" x14ac:dyDescent="0.35">
      <c r="A2973">
        <v>2017</v>
      </c>
      <c r="B2973">
        <v>6</v>
      </c>
      <c r="C2973">
        <v>28</v>
      </c>
      <c r="F2973" t="s">
        <v>714</v>
      </c>
      <c r="K2973" t="b">
        <v>0</v>
      </c>
      <c r="L2973">
        <v>-124.4147</v>
      </c>
      <c r="M2973">
        <v>44.684170000000002</v>
      </c>
      <c r="N2973">
        <v>0</v>
      </c>
    </row>
    <row r="2974" spans="1:14" x14ac:dyDescent="0.35">
      <c r="A2974">
        <v>2017</v>
      </c>
      <c r="B2974">
        <v>6</v>
      </c>
      <c r="C2974">
        <v>28</v>
      </c>
      <c r="F2974" t="s">
        <v>715</v>
      </c>
      <c r="K2974" t="b">
        <v>0</v>
      </c>
      <c r="L2974">
        <v>-124.5282</v>
      </c>
      <c r="M2974">
        <v>44.677500000000002</v>
      </c>
      <c r="N2974">
        <v>0</v>
      </c>
    </row>
  </sheetData>
  <sortState ref="A9:R497">
    <sortCondition ref="N9:N49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3"/>
  <sheetViews>
    <sheetView workbookViewId="0">
      <selection activeCell="M30" sqref="M30"/>
    </sheetView>
  </sheetViews>
  <sheetFormatPr defaultRowHeight="14.5" x14ac:dyDescent="0.35"/>
  <cols>
    <col min="7" max="7" width="10.6328125" bestFit="1" customWidth="1"/>
  </cols>
  <sheetData>
    <row r="1" spans="1:16" ht="40" thickBot="1" x14ac:dyDescent="0.4">
      <c r="A1" s="20" t="s">
        <v>619</v>
      </c>
      <c r="B1" s="21" t="s">
        <v>620</v>
      </c>
      <c r="C1" s="22" t="s">
        <v>621</v>
      </c>
      <c r="D1" s="23" t="s">
        <v>622</v>
      </c>
      <c r="E1" s="21" t="s">
        <v>623</v>
      </c>
      <c r="F1" s="24" t="s">
        <v>624</v>
      </c>
      <c r="G1" s="25" t="s">
        <v>625</v>
      </c>
      <c r="H1" s="26" t="s">
        <v>626</v>
      </c>
      <c r="I1" s="26" t="s">
        <v>627</v>
      </c>
      <c r="J1" s="27" t="s">
        <v>628</v>
      </c>
      <c r="K1" s="27" t="s">
        <v>629</v>
      </c>
      <c r="L1" s="28" t="s">
        <v>630</v>
      </c>
      <c r="M1" s="29" t="s">
        <v>660</v>
      </c>
      <c r="N1" s="30" t="s">
        <v>661</v>
      </c>
      <c r="O1" s="20" t="s">
        <v>2</v>
      </c>
      <c r="P1" s="31" t="s">
        <v>654</v>
      </c>
    </row>
    <row r="2" spans="1:16" ht="15.5" x14ac:dyDescent="0.35">
      <c r="A2" s="83" t="s">
        <v>59</v>
      </c>
      <c r="B2" s="84">
        <v>39</v>
      </c>
      <c r="C2" s="34">
        <v>15</v>
      </c>
      <c r="D2" s="35">
        <v>39.25</v>
      </c>
      <c r="E2" s="84">
        <v>123</v>
      </c>
      <c r="F2" s="37">
        <v>48.2</v>
      </c>
      <c r="G2" s="38">
        <v>-123.80333333333333</v>
      </c>
      <c r="H2" s="110">
        <v>59</v>
      </c>
      <c r="I2" s="39">
        <v>60</v>
      </c>
      <c r="J2" s="40">
        <v>0.8</v>
      </c>
      <c r="K2" s="41">
        <v>0.8</v>
      </c>
      <c r="L2" s="42" t="s">
        <v>632</v>
      </c>
      <c r="M2" s="43" t="s">
        <v>662</v>
      </c>
      <c r="N2" s="44" t="s">
        <v>655</v>
      </c>
      <c r="O2" s="77" t="s">
        <v>10</v>
      </c>
      <c r="P2" s="76" t="s">
        <v>675</v>
      </c>
    </row>
    <row r="3" spans="1:16" ht="15.5" x14ac:dyDescent="0.35">
      <c r="A3" s="64" t="s">
        <v>61</v>
      </c>
      <c r="B3" s="65">
        <v>39</v>
      </c>
      <c r="C3" s="66">
        <v>15</v>
      </c>
      <c r="D3" s="35">
        <v>39.25</v>
      </c>
      <c r="E3" s="65">
        <v>123</v>
      </c>
      <c r="F3" s="68">
        <v>49.75</v>
      </c>
      <c r="G3" s="38">
        <v>-123.82916666666667</v>
      </c>
      <c r="H3" s="69">
        <v>92</v>
      </c>
      <c r="I3" s="69">
        <v>92</v>
      </c>
      <c r="J3" s="70">
        <v>2</v>
      </c>
      <c r="K3" s="71">
        <v>1.2</v>
      </c>
      <c r="L3" s="42" t="s">
        <v>633</v>
      </c>
      <c r="M3" s="43" t="s">
        <v>663</v>
      </c>
      <c r="N3" s="72" t="s">
        <v>655</v>
      </c>
      <c r="O3" s="92" t="s">
        <v>10</v>
      </c>
      <c r="P3" s="74"/>
    </row>
    <row r="4" spans="1:16" ht="15.5" x14ac:dyDescent="0.35">
      <c r="A4" s="32" t="s">
        <v>63</v>
      </c>
      <c r="B4" s="33">
        <v>39</v>
      </c>
      <c r="C4" s="34">
        <v>15</v>
      </c>
      <c r="D4" s="35">
        <v>39.25</v>
      </c>
      <c r="E4" s="33">
        <v>123</v>
      </c>
      <c r="F4" s="37">
        <v>53.6</v>
      </c>
      <c r="G4" s="38">
        <v>-123.89333333333333</v>
      </c>
      <c r="H4" s="39">
        <v>130</v>
      </c>
      <c r="I4" s="39">
        <v>129</v>
      </c>
      <c r="J4" s="40">
        <v>5</v>
      </c>
      <c r="K4" s="41">
        <v>3</v>
      </c>
      <c r="L4" s="42" t="s">
        <v>634</v>
      </c>
      <c r="M4" s="43" t="s">
        <v>664</v>
      </c>
      <c r="N4" s="44" t="s">
        <v>655</v>
      </c>
      <c r="O4" s="77" t="s">
        <v>10</v>
      </c>
      <c r="P4" s="63"/>
    </row>
    <row r="5" spans="1:16" ht="15.5" x14ac:dyDescent="0.35">
      <c r="A5" s="64" t="s">
        <v>12</v>
      </c>
      <c r="B5" s="65">
        <v>39</v>
      </c>
      <c r="C5" s="66">
        <v>15</v>
      </c>
      <c r="D5" s="35">
        <v>39.25</v>
      </c>
      <c r="E5" s="67">
        <v>124</v>
      </c>
      <c r="F5" s="68">
        <v>0</v>
      </c>
      <c r="G5" s="38">
        <v>-124</v>
      </c>
      <c r="H5" s="78">
        <v>420</v>
      </c>
      <c r="I5" s="78">
        <v>418</v>
      </c>
      <c r="J5" s="70">
        <v>10</v>
      </c>
      <c r="K5" s="79">
        <v>5</v>
      </c>
      <c r="L5" s="42" t="s">
        <v>635</v>
      </c>
      <c r="M5" s="43" t="s">
        <v>665</v>
      </c>
      <c r="N5" s="44" t="s">
        <v>655</v>
      </c>
      <c r="O5" s="77" t="s">
        <v>10</v>
      </c>
      <c r="P5" s="63"/>
    </row>
    <row r="6" spans="1:16" ht="15.5" x14ac:dyDescent="0.35">
      <c r="A6" s="48" t="s">
        <v>15</v>
      </c>
      <c r="B6" s="49">
        <v>39</v>
      </c>
      <c r="C6" s="50">
        <v>15</v>
      </c>
      <c r="D6" s="51">
        <v>39.25</v>
      </c>
      <c r="E6" s="52">
        <v>124</v>
      </c>
      <c r="F6" s="53">
        <v>6.5</v>
      </c>
      <c r="G6" s="54">
        <v>-124.10833333333333</v>
      </c>
      <c r="H6" s="55">
        <v>720</v>
      </c>
      <c r="I6" s="55">
        <v>747</v>
      </c>
      <c r="J6" s="56">
        <v>15</v>
      </c>
      <c r="K6" s="57">
        <v>5</v>
      </c>
      <c r="L6" s="58" t="s">
        <v>635</v>
      </c>
      <c r="M6" s="59" t="s">
        <v>666</v>
      </c>
      <c r="N6" s="60" t="s">
        <v>655</v>
      </c>
      <c r="O6" s="81" t="s">
        <v>10</v>
      </c>
      <c r="P6" s="75"/>
    </row>
    <row r="7" spans="1:16" ht="15.5" x14ac:dyDescent="0.35">
      <c r="A7" s="83" t="s">
        <v>283</v>
      </c>
      <c r="B7" s="85">
        <v>40</v>
      </c>
      <c r="C7" s="37">
        <v>8</v>
      </c>
      <c r="D7" s="35">
        <v>40.133333333333333</v>
      </c>
      <c r="E7" s="36">
        <v>124</v>
      </c>
      <c r="F7" s="37">
        <v>12.9</v>
      </c>
      <c r="G7" s="38">
        <v>-124.215</v>
      </c>
      <c r="H7" s="39">
        <v>30</v>
      </c>
      <c r="I7" s="39">
        <v>32</v>
      </c>
      <c r="J7" s="40">
        <v>1.1000000000000001</v>
      </c>
      <c r="K7" s="41">
        <v>1.1000000000000001</v>
      </c>
      <c r="L7" s="42" t="s">
        <v>631</v>
      </c>
      <c r="M7" s="43" t="s">
        <v>662</v>
      </c>
      <c r="N7" s="44" t="s">
        <v>655</v>
      </c>
      <c r="O7" s="77" t="s">
        <v>10</v>
      </c>
      <c r="P7" s="93" t="s">
        <v>672</v>
      </c>
    </row>
    <row r="8" spans="1:16" ht="15.5" x14ac:dyDescent="0.35">
      <c r="A8" s="83" t="s">
        <v>183</v>
      </c>
      <c r="B8" s="85">
        <v>40</v>
      </c>
      <c r="C8" s="37">
        <v>8</v>
      </c>
      <c r="D8" s="35">
        <v>40.133333333333333</v>
      </c>
      <c r="E8" s="36">
        <v>124</v>
      </c>
      <c r="F8" s="37">
        <v>14</v>
      </c>
      <c r="G8" s="38">
        <v>-124.23333333333333</v>
      </c>
      <c r="H8" s="39">
        <v>55</v>
      </c>
      <c r="I8" s="39">
        <v>57</v>
      </c>
      <c r="J8" s="40">
        <v>1.9</v>
      </c>
      <c r="K8" s="41">
        <v>0.8</v>
      </c>
      <c r="L8" s="42" t="s">
        <v>632</v>
      </c>
      <c r="M8" s="43" t="s">
        <v>662</v>
      </c>
      <c r="N8" s="44" t="s">
        <v>655</v>
      </c>
      <c r="O8" s="77" t="s">
        <v>10</v>
      </c>
      <c r="P8" s="46"/>
    </row>
    <row r="9" spans="1:16" ht="15.5" x14ac:dyDescent="0.35">
      <c r="A9" s="83" t="s">
        <v>211</v>
      </c>
      <c r="B9" s="85">
        <v>40</v>
      </c>
      <c r="C9" s="37">
        <v>8</v>
      </c>
      <c r="D9" s="35">
        <v>40.133333333333333</v>
      </c>
      <c r="E9" s="36">
        <v>124</v>
      </c>
      <c r="F9" s="37">
        <v>15.2</v>
      </c>
      <c r="G9" s="38">
        <v>-124.25333333333333</v>
      </c>
      <c r="H9" s="39">
        <v>91</v>
      </c>
      <c r="I9" s="39">
        <v>94</v>
      </c>
      <c r="J9" s="40">
        <v>2.8</v>
      </c>
      <c r="K9" s="41">
        <v>0.9</v>
      </c>
      <c r="L9" s="42" t="s">
        <v>633</v>
      </c>
      <c r="M9" s="43" t="s">
        <v>663</v>
      </c>
      <c r="N9" s="44" t="s">
        <v>655</v>
      </c>
      <c r="O9" s="77" t="s">
        <v>10</v>
      </c>
      <c r="P9" s="46"/>
    </row>
    <row r="10" spans="1:16" ht="15.5" x14ac:dyDescent="0.35">
      <c r="A10" s="83" t="s">
        <v>18</v>
      </c>
      <c r="B10" s="85">
        <v>40</v>
      </c>
      <c r="C10" s="37">
        <v>8</v>
      </c>
      <c r="D10" s="35">
        <v>40.133333333333333</v>
      </c>
      <c r="E10" s="36">
        <v>124</v>
      </c>
      <c r="F10" s="37">
        <v>21.7</v>
      </c>
      <c r="G10" s="38">
        <v>-124.36166666666666</v>
      </c>
      <c r="H10" s="91">
        <v>400</v>
      </c>
      <c r="I10" s="91">
        <v>385</v>
      </c>
      <c r="J10" s="40">
        <v>7.8</v>
      </c>
      <c r="K10" s="47">
        <v>5</v>
      </c>
      <c r="L10" s="42" t="s">
        <v>635</v>
      </c>
      <c r="M10" s="43" t="s">
        <v>664</v>
      </c>
      <c r="N10" s="44" t="s">
        <v>655</v>
      </c>
      <c r="O10" s="77" t="s">
        <v>10</v>
      </c>
      <c r="P10" s="46"/>
    </row>
    <row r="11" spans="1:16" ht="15.5" x14ac:dyDescent="0.35">
      <c r="A11" s="87" t="s">
        <v>20</v>
      </c>
      <c r="B11" s="89">
        <v>40</v>
      </c>
      <c r="C11" s="53">
        <v>8</v>
      </c>
      <c r="D11" s="51">
        <v>40.133333333333333</v>
      </c>
      <c r="E11" s="52">
        <v>124</v>
      </c>
      <c r="F11" s="53">
        <v>28.25</v>
      </c>
      <c r="G11" s="54">
        <v>-124.47083333333333</v>
      </c>
      <c r="H11" s="55">
        <v>600</v>
      </c>
      <c r="I11" s="55">
        <v>606</v>
      </c>
      <c r="J11" s="56">
        <v>12.8</v>
      </c>
      <c r="K11" s="57">
        <v>5</v>
      </c>
      <c r="L11" s="58" t="s">
        <v>635</v>
      </c>
      <c r="M11" s="59" t="s">
        <v>665</v>
      </c>
      <c r="N11" s="60" t="s">
        <v>655</v>
      </c>
      <c r="O11" s="81" t="s">
        <v>10</v>
      </c>
      <c r="P11" s="62"/>
    </row>
    <row r="12" spans="1:16" ht="15.5" x14ac:dyDescent="0.35">
      <c r="A12" s="32" t="s">
        <v>645</v>
      </c>
      <c r="B12" s="36">
        <v>45</v>
      </c>
      <c r="C12" s="111">
        <v>29</v>
      </c>
      <c r="D12" s="145">
        <v>45.48</v>
      </c>
      <c r="E12" s="36">
        <v>124</v>
      </c>
      <c r="F12" s="111">
        <v>0.4</v>
      </c>
      <c r="G12" s="145">
        <v>-124</v>
      </c>
      <c r="H12" s="146">
        <v>30</v>
      </c>
      <c r="I12" s="146"/>
      <c r="J12" s="77">
        <v>1</v>
      </c>
      <c r="K12" s="77">
        <v>1</v>
      </c>
      <c r="L12" s="135"/>
      <c r="M12" s="147"/>
      <c r="N12" s="147"/>
      <c r="O12" s="133" t="s">
        <v>28</v>
      </c>
      <c r="P12" s="148"/>
    </row>
    <row r="13" spans="1:16" ht="15.5" x14ac:dyDescent="0.35">
      <c r="A13" s="32" t="s">
        <v>646</v>
      </c>
      <c r="B13" s="36">
        <v>45</v>
      </c>
      <c r="C13" s="111">
        <v>29</v>
      </c>
      <c r="D13" s="145">
        <v>45.48</v>
      </c>
      <c r="E13" s="36">
        <v>124</v>
      </c>
      <c r="F13" s="111">
        <v>2.2000000000000002</v>
      </c>
      <c r="G13" s="145">
        <v>-124.03</v>
      </c>
      <c r="H13" s="146">
        <v>54.9</v>
      </c>
      <c r="I13" s="146"/>
      <c r="J13" s="77">
        <v>3</v>
      </c>
      <c r="K13" s="77">
        <v>2</v>
      </c>
      <c r="L13" s="135"/>
      <c r="M13" s="147"/>
      <c r="N13" s="147"/>
      <c r="O13" s="133" t="s">
        <v>28</v>
      </c>
      <c r="P13" s="148"/>
    </row>
    <row r="14" spans="1:16" ht="15.5" x14ac:dyDescent="0.35">
      <c r="A14" s="32" t="s">
        <v>647</v>
      </c>
      <c r="B14" s="36">
        <v>45</v>
      </c>
      <c r="C14" s="111">
        <v>29</v>
      </c>
      <c r="D14" s="145">
        <v>45.48</v>
      </c>
      <c r="E14" s="36">
        <v>124</v>
      </c>
      <c r="F14" s="111">
        <v>5.5</v>
      </c>
      <c r="G14" s="145">
        <v>-124.09</v>
      </c>
      <c r="H14" s="146">
        <v>80.5</v>
      </c>
      <c r="I14" s="146"/>
      <c r="J14" s="77">
        <v>5</v>
      </c>
      <c r="K14" s="77">
        <v>2</v>
      </c>
      <c r="L14" s="167"/>
      <c r="M14" s="168"/>
      <c r="N14" s="168"/>
      <c r="O14" s="162" t="s">
        <v>28</v>
      </c>
      <c r="P14" s="148"/>
    </row>
    <row r="15" spans="1:16" ht="15.5" x14ac:dyDescent="0.35">
      <c r="A15" s="32" t="s">
        <v>234</v>
      </c>
      <c r="B15" s="36">
        <v>46</v>
      </c>
      <c r="C15" s="111">
        <v>10</v>
      </c>
      <c r="D15" s="145">
        <v>46.17</v>
      </c>
      <c r="E15" s="36">
        <v>124</v>
      </c>
      <c r="F15" s="111">
        <v>5.4</v>
      </c>
      <c r="G15" s="145">
        <v>-124.07</v>
      </c>
      <c r="H15" s="146">
        <v>32</v>
      </c>
      <c r="I15" s="146"/>
      <c r="J15" s="77">
        <v>4</v>
      </c>
      <c r="K15" s="77">
        <v>4</v>
      </c>
      <c r="L15" s="135"/>
      <c r="M15" s="147"/>
      <c r="N15" s="147"/>
      <c r="O15" s="133" t="s">
        <v>28</v>
      </c>
      <c r="P15" s="148" t="s">
        <v>687</v>
      </c>
    </row>
    <row r="16" spans="1:16" ht="15.5" x14ac:dyDescent="0.35">
      <c r="A16" s="48" t="s">
        <v>236</v>
      </c>
      <c r="B16" s="52">
        <v>46</v>
      </c>
      <c r="C16" s="115">
        <v>10</v>
      </c>
      <c r="D16" s="149">
        <v>46.17</v>
      </c>
      <c r="E16" s="52">
        <v>124</v>
      </c>
      <c r="F16" s="115">
        <v>9.5</v>
      </c>
      <c r="G16" s="149">
        <v>-124.15</v>
      </c>
      <c r="H16" s="150">
        <v>54.9</v>
      </c>
      <c r="I16" s="150"/>
      <c r="J16" s="81">
        <v>7</v>
      </c>
      <c r="K16" s="81">
        <v>3</v>
      </c>
      <c r="L16" s="142"/>
      <c r="M16" s="151"/>
      <c r="N16" s="151"/>
      <c r="O16" s="140" t="s">
        <v>28</v>
      </c>
      <c r="P16" s="152"/>
    </row>
    <row r="17" spans="1:16" ht="15.5" x14ac:dyDescent="0.35">
      <c r="A17" s="32" t="s">
        <v>644</v>
      </c>
      <c r="B17" s="36">
        <v>46</v>
      </c>
      <c r="C17" s="111">
        <v>10</v>
      </c>
      <c r="D17" s="145">
        <v>46.17</v>
      </c>
      <c r="E17" s="36">
        <v>124</v>
      </c>
      <c r="F17" s="111">
        <v>13.1</v>
      </c>
      <c r="G17" s="145">
        <v>-124.21</v>
      </c>
      <c r="H17" s="146">
        <v>82.3</v>
      </c>
      <c r="I17" s="146"/>
      <c r="J17" s="77">
        <v>10</v>
      </c>
      <c r="K17" s="77">
        <v>3</v>
      </c>
      <c r="L17" s="167"/>
      <c r="M17" s="168"/>
      <c r="N17" s="168"/>
      <c r="O17" s="162" t="s">
        <v>28</v>
      </c>
      <c r="P17" s="148"/>
    </row>
    <row r="18" spans="1:16" ht="15.5" x14ac:dyDescent="0.35">
      <c r="A18" s="32" t="s">
        <v>44</v>
      </c>
      <c r="B18" s="33">
        <v>40</v>
      </c>
      <c r="C18" s="34">
        <v>38</v>
      </c>
      <c r="D18" s="35">
        <v>40.633333333333333</v>
      </c>
      <c r="E18" s="36">
        <v>124</v>
      </c>
      <c r="F18" s="37">
        <v>23.6</v>
      </c>
      <c r="G18" s="38">
        <v>-124.39333333333333</v>
      </c>
      <c r="H18" s="39">
        <v>30</v>
      </c>
      <c r="I18" s="39">
        <v>29</v>
      </c>
      <c r="J18" s="40">
        <v>3.4</v>
      </c>
      <c r="K18" s="41">
        <v>3.4</v>
      </c>
      <c r="L18" s="42" t="s">
        <v>631</v>
      </c>
      <c r="M18" s="43" t="s">
        <v>663</v>
      </c>
      <c r="N18" s="44" t="s">
        <v>656</v>
      </c>
      <c r="O18" s="77" t="s">
        <v>10</v>
      </c>
      <c r="P18" s="63"/>
    </row>
    <row r="19" spans="1:16" ht="15.5" x14ac:dyDescent="0.35">
      <c r="A19" s="32" t="s">
        <v>46</v>
      </c>
      <c r="B19" s="33">
        <v>40</v>
      </c>
      <c r="C19" s="34">
        <v>38</v>
      </c>
      <c r="D19" s="35">
        <v>40.633333333333333</v>
      </c>
      <c r="E19" s="36">
        <v>124</v>
      </c>
      <c r="F19" s="37">
        <v>26.8</v>
      </c>
      <c r="G19" s="38">
        <v>-124.44666666666667</v>
      </c>
      <c r="H19" s="39">
        <v>55</v>
      </c>
      <c r="I19" s="39">
        <v>52</v>
      </c>
      <c r="J19" s="40">
        <v>5.8</v>
      </c>
      <c r="K19" s="41">
        <v>2.4</v>
      </c>
      <c r="L19" s="42" t="s">
        <v>632</v>
      </c>
      <c r="M19" s="43" t="s">
        <v>664</v>
      </c>
      <c r="N19" s="44" t="s">
        <v>656</v>
      </c>
      <c r="O19" s="77" t="s">
        <v>10</v>
      </c>
      <c r="P19" s="63"/>
    </row>
    <row r="20" spans="1:16" ht="15.5" x14ac:dyDescent="0.35">
      <c r="A20" s="32" t="s">
        <v>48</v>
      </c>
      <c r="B20" s="33">
        <v>40</v>
      </c>
      <c r="C20" s="34">
        <v>38</v>
      </c>
      <c r="D20" s="35">
        <v>40.633333333333333</v>
      </c>
      <c r="E20" s="36">
        <v>124</v>
      </c>
      <c r="F20" s="37">
        <v>30.8</v>
      </c>
      <c r="G20" s="38">
        <v>-124.51333333333334</v>
      </c>
      <c r="H20" s="91">
        <v>700</v>
      </c>
      <c r="I20" s="91">
        <v>662</v>
      </c>
      <c r="J20" s="40">
        <v>8.8000000000000007</v>
      </c>
      <c r="K20" s="47">
        <v>3</v>
      </c>
      <c r="L20" s="42" t="s">
        <v>635</v>
      </c>
      <c r="M20" s="43" t="s">
        <v>664</v>
      </c>
      <c r="N20" s="44" t="s">
        <v>656</v>
      </c>
      <c r="O20" s="77" t="s">
        <v>10</v>
      </c>
      <c r="P20" s="63" t="s">
        <v>671</v>
      </c>
    </row>
    <row r="21" spans="1:16" ht="15.5" x14ac:dyDescent="0.35">
      <c r="A21" s="48" t="s">
        <v>129</v>
      </c>
      <c r="B21" s="49">
        <v>40</v>
      </c>
      <c r="C21" s="50">
        <v>38</v>
      </c>
      <c r="D21" s="51">
        <v>40.633333333333333</v>
      </c>
      <c r="E21" s="52">
        <v>124</v>
      </c>
      <c r="F21" s="53">
        <v>37.4</v>
      </c>
      <c r="G21" s="54">
        <v>-124.62333333333333</v>
      </c>
      <c r="H21" s="55">
        <v>700</v>
      </c>
      <c r="I21" s="55">
        <v>755</v>
      </c>
      <c r="J21" s="56">
        <v>13.8</v>
      </c>
      <c r="K21" s="57">
        <v>5</v>
      </c>
      <c r="L21" s="58" t="s">
        <v>635</v>
      </c>
      <c r="M21" s="59" t="s">
        <v>665</v>
      </c>
      <c r="N21" s="60" t="s">
        <v>656</v>
      </c>
      <c r="O21" s="81" t="s">
        <v>10</v>
      </c>
      <c r="P21" s="75" t="s">
        <v>671</v>
      </c>
    </row>
    <row r="22" spans="1:16" ht="15.5" x14ac:dyDescent="0.35">
      <c r="A22" s="32" t="s">
        <v>131</v>
      </c>
      <c r="B22" s="33">
        <v>40</v>
      </c>
      <c r="C22" s="34">
        <v>38</v>
      </c>
      <c r="D22" s="35">
        <v>40.633333333333333</v>
      </c>
      <c r="E22" s="36">
        <v>124</v>
      </c>
      <c r="F22" s="37">
        <v>44</v>
      </c>
      <c r="G22" s="38">
        <v>-124.73333333333333</v>
      </c>
      <c r="H22" s="91">
        <v>1000</v>
      </c>
      <c r="I22" s="91">
        <v>1070</v>
      </c>
      <c r="J22" s="40">
        <v>18.8</v>
      </c>
      <c r="K22" s="47">
        <v>5</v>
      </c>
      <c r="L22" s="42" t="s">
        <v>635</v>
      </c>
      <c r="M22" s="43" t="s">
        <v>666</v>
      </c>
      <c r="N22" s="44" t="s">
        <v>656</v>
      </c>
      <c r="O22" s="77" t="s">
        <v>10</v>
      </c>
      <c r="P22" s="63" t="s">
        <v>671</v>
      </c>
    </row>
    <row r="23" spans="1:16" ht="15.5" x14ac:dyDescent="0.35">
      <c r="A23" s="32" t="s">
        <v>86</v>
      </c>
      <c r="B23" s="33">
        <v>43</v>
      </c>
      <c r="C23" s="34">
        <v>13</v>
      </c>
      <c r="D23" s="35">
        <v>43.216666666666669</v>
      </c>
      <c r="E23" s="36">
        <v>124</v>
      </c>
      <c r="F23" s="37">
        <v>26</v>
      </c>
      <c r="G23" s="38">
        <v>-124.43333333333334</v>
      </c>
      <c r="H23" s="39">
        <v>30</v>
      </c>
      <c r="I23" s="39">
        <v>30</v>
      </c>
      <c r="J23" s="40">
        <v>1.6</v>
      </c>
      <c r="K23" s="41">
        <v>1.6</v>
      </c>
      <c r="L23" s="42" t="s">
        <v>631</v>
      </c>
      <c r="M23" s="43" t="s">
        <v>662</v>
      </c>
      <c r="N23" s="44" t="s">
        <v>657</v>
      </c>
      <c r="O23" s="45" t="s">
        <v>28</v>
      </c>
      <c r="P23" s="63"/>
    </row>
    <row r="24" spans="1:16" ht="15.5" x14ac:dyDescent="0.35">
      <c r="A24" s="64" t="s">
        <v>193</v>
      </c>
      <c r="B24" s="65">
        <v>43</v>
      </c>
      <c r="C24" s="66">
        <v>13</v>
      </c>
      <c r="D24" s="35">
        <v>43.216666666666669</v>
      </c>
      <c r="E24" s="67">
        <v>124</v>
      </c>
      <c r="F24" s="68">
        <v>28.4</v>
      </c>
      <c r="G24" s="38">
        <v>-124.47333333333333</v>
      </c>
      <c r="H24" s="69">
        <v>55</v>
      </c>
      <c r="I24" s="69">
        <v>57</v>
      </c>
      <c r="J24" s="70">
        <v>3.3</v>
      </c>
      <c r="K24" s="71">
        <v>1.7</v>
      </c>
      <c r="L24" s="42" t="s">
        <v>632</v>
      </c>
      <c r="M24" s="43" t="s">
        <v>663</v>
      </c>
      <c r="N24" s="72" t="s">
        <v>657</v>
      </c>
      <c r="O24" s="73" t="s">
        <v>28</v>
      </c>
      <c r="P24" s="74"/>
    </row>
    <row r="25" spans="1:16" ht="15.5" x14ac:dyDescent="0.35">
      <c r="A25" s="32" t="s">
        <v>88</v>
      </c>
      <c r="B25" s="33">
        <v>43</v>
      </c>
      <c r="C25" s="34">
        <v>13</v>
      </c>
      <c r="D25" s="35">
        <v>43.216666666666669</v>
      </c>
      <c r="E25" s="36">
        <v>124</v>
      </c>
      <c r="F25" s="37">
        <v>33.799999999999997</v>
      </c>
      <c r="G25" s="38">
        <v>-124.56333333333333</v>
      </c>
      <c r="H25" s="39">
        <v>73</v>
      </c>
      <c r="I25" s="39">
        <v>75</v>
      </c>
      <c r="J25" s="40">
        <v>7.2</v>
      </c>
      <c r="K25" s="41">
        <v>3.9</v>
      </c>
      <c r="L25" s="42" t="s">
        <v>633</v>
      </c>
      <c r="M25" s="43" t="s">
        <v>664</v>
      </c>
      <c r="N25" s="44" t="s">
        <v>657</v>
      </c>
      <c r="O25" s="45" t="s">
        <v>28</v>
      </c>
      <c r="P25" s="63" t="s">
        <v>667</v>
      </c>
    </row>
    <row r="26" spans="1:16" ht="15.5" x14ac:dyDescent="0.35">
      <c r="A26" s="48" t="s">
        <v>90</v>
      </c>
      <c r="B26" s="49">
        <v>43</v>
      </c>
      <c r="C26" s="50">
        <v>13</v>
      </c>
      <c r="D26" s="51">
        <v>43.216666666666669</v>
      </c>
      <c r="E26" s="52">
        <v>124</v>
      </c>
      <c r="F26" s="53">
        <v>39.299999999999997</v>
      </c>
      <c r="G26" s="54">
        <v>-124.655</v>
      </c>
      <c r="H26" s="119">
        <v>137</v>
      </c>
      <c r="I26" s="119">
        <v>149</v>
      </c>
      <c r="J26" s="56">
        <v>11.2</v>
      </c>
      <c r="K26" s="120">
        <v>4</v>
      </c>
      <c r="L26" s="58" t="s">
        <v>634</v>
      </c>
      <c r="M26" s="59" t="s">
        <v>665</v>
      </c>
      <c r="N26" s="60" t="s">
        <v>657</v>
      </c>
      <c r="O26" s="61" t="s">
        <v>28</v>
      </c>
      <c r="P26" s="75"/>
    </row>
    <row r="27" spans="1:16" ht="15.5" x14ac:dyDescent="0.35">
      <c r="A27" s="32" t="s">
        <v>92</v>
      </c>
      <c r="B27" s="33">
        <v>43</v>
      </c>
      <c r="C27" s="34">
        <v>13</v>
      </c>
      <c r="D27" s="35">
        <v>43.216666666666669</v>
      </c>
      <c r="E27" s="36">
        <v>124</v>
      </c>
      <c r="F27" s="37">
        <v>46.2</v>
      </c>
      <c r="G27" s="38">
        <v>-124.77</v>
      </c>
      <c r="H27" s="91">
        <v>340</v>
      </c>
      <c r="I27" s="91">
        <v>323</v>
      </c>
      <c r="J27" s="40">
        <v>16.2</v>
      </c>
      <c r="K27" s="47">
        <v>5</v>
      </c>
      <c r="L27" s="42" t="s">
        <v>635</v>
      </c>
      <c r="M27" s="43" t="s">
        <v>666</v>
      </c>
      <c r="N27" s="44" t="s">
        <v>657</v>
      </c>
      <c r="O27" s="45" t="s">
        <v>28</v>
      </c>
      <c r="P27" s="63"/>
    </row>
    <row r="28" spans="1:16" ht="15.5" x14ac:dyDescent="0.35">
      <c r="A28" s="112" t="s">
        <v>75</v>
      </c>
      <c r="B28" s="33">
        <v>38</v>
      </c>
      <c r="C28" s="34">
        <v>30</v>
      </c>
      <c r="D28" s="35">
        <v>38.5</v>
      </c>
      <c r="E28" s="33">
        <v>123</v>
      </c>
      <c r="F28" s="113">
        <v>14.8</v>
      </c>
      <c r="G28" s="38">
        <v>-123.24666666666667</v>
      </c>
      <c r="H28" s="39">
        <v>39</v>
      </c>
      <c r="I28" s="39">
        <v>42</v>
      </c>
      <c r="J28" s="40">
        <v>1.2</v>
      </c>
      <c r="K28" s="41">
        <v>1.2</v>
      </c>
      <c r="L28" s="42" t="s">
        <v>631</v>
      </c>
      <c r="M28" s="43" t="s">
        <v>662</v>
      </c>
      <c r="N28" s="44" t="s">
        <v>655</v>
      </c>
      <c r="O28" s="77" t="s">
        <v>10</v>
      </c>
      <c r="P28" s="76" t="s">
        <v>677</v>
      </c>
    </row>
    <row r="29" spans="1:16" ht="15.5" x14ac:dyDescent="0.35">
      <c r="A29" s="112" t="s">
        <v>77</v>
      </c>
      <c r="B29" s="33">
        <v>38</v>
      </c>
      <c r="C29" s="34">
        <v>30</v>
      </c>
      <c r="D29" s="35">
        <v>38.5</v>
      </c>
      <c r="E29" s="33">
        <v>123</v>
      </c>
      <c r="F29" s="113">
        <v>15.6</v>
      </c>
      <c r="G29" s="38">
        <v>-123.26</v>
      </c>
      <c r="H29" s="39">
        <v>55</v>
      </c>
      <c r="I29" s="39">
        <v>56</v>
      </c>
      <c r="J29" s="40">
        <v>1.8</v>
      </c>
      <c r="K29" s="41">
        <v>0.6</v>
      </c>
      <c r="L29" s="42" t="s">
        <v>632</v>
      </c>
      <c r="M29" s="43" t="s">
        <v>662</v>
      </c>
      <c r="N29" s="44" t="s">
        <v>655</v>
      </c>
      <c r="O29" s="77" t="s">
        <v>10</v>
      </c>
      <c r="P29" s="46"/>
    </row>
    <row r="30" spans="1:16" ht="15.5" x14ac:dyDescent="0.35">
      <c r="A30" s="112" t="s">
        <v>386</v>
      </c>
      <c r="B30" s="33">
        <v>38</v>
      </c>
      <c r="C30" s="34">
        <v>30</v>
      </c>
      <c r="D30" s="35">
        <v>38.5</v>
      </c>
      <c r="E30" s="33">
        <v>123</v>
      </c>
      <c r="F30" s="113">
        <v>18.5</v>
      </c>
      <c r="G30" s="38">
        <v>-123.30833333333334</v>
      </c>
      <c r="H30" s="39">
        <v>81</v>
      </c>
      <c r="I30" s="39">
        <v>80</v>
      </c>
      <c r="J30" s="40">
        <v>4.0999999999999996</v>
      </c>
      <c r="K30" s="41">
        <v>2.2999999999999998</v>
      </c>
      <c r="L30" s="42" t="s">
        <v>633</v>
      </c>
      <c r="M30" s="43" t="s">
        <v>664</v>
      </c>
      <c r="N30" s="44" t="s">
        <v>655</v>
      </c>
      <c r="O30" s="77" t="s">
        <v>10</v>
      </c>
      <c r="P30" s="46"/>
    </row>
    <row r="31" spans="1:16" ht="15.5" x14ac:dyDescent="0.35">
      <c r="A31" s="114" t="s">
        <v>79</v>
      </c>
      <c r="B31" s="49">
        <v>38</v>
      </c>
      <c r="C31" s="50">
        <v>30</v>
      </c>
      <c r="D31" s="51">
        <v>38.5</v>
      </c>
      <c r="E31" s="49">
        <v>123</v>
      </c>
      <c r="F31" s="116">
        <v>24.9</v>
      </c>
      <c r="G31" s="54">
        <v>-123.41500000000001</v>
      </c>
      <c r="H31" s="119">
        <v>112</v>
      </c>
      <c r="I31" s="119">
        <v>112</v>
      </c>
      <c r="J31" s="56">
        <v>9.1</v>
      </c>
      <c r="K31" s="57">
        <v>5</v>
      </c>
      <c r="L31" s="58" t="s">
        <v>634</v>
      </c>
      <c r="M31" s="59" t="s">
        <v>665</v>
      </c>
      <c r="N31" s="60" t="s">
        <v>655</v>
      </c>
      <c r="O31" s="81" t="s">
        <v>10</v>
      </c>
      <c r="P31" s="62"/>
    </row>
    <row r="32" spans="1:16" ht="15.5" x14ac:dyDescent="0.35">
      <c r="A32" s="112" t="s">
        <v>189</v>
      </c>
      <c r="B32" s="33">
        <v>38</v>
      </c>
      <c r="C32" s="34">
        <v>30</v>
      </c>
      <c r="D32" s="35">
        <v>38.5</v>
      </c>
      <c r="E32" s="33">
        <v>123</v>
      </c>
      <c r="F32" s="113">
        <v>33.799999999999997</v>
      </c>
      <c r="G32" s="38">
        <v>-123.56333333333333</v>
      </c>
      <c r="H32" s="39">
        <v>164</v>
      </c>
      <c r="I32" s="39">
        <v>169</v>
      </c>
      <c r="J32" s="40">
        <v>16.100000000000001</v>
      </c>
      <c r="K32" s="41">
        <v>7</v>
      </c>
      <c r="L32" s="166" t="s">
        <v>634</v>
      </c>
      <c r="M32" s="43" t="s">
        <v>666</v>
      </c>
      <c r="N32" s="44" t="s">
        <v>655</v>
      </c>
      <c r="O32" s="77" t="s">
        <v>10</v>
      </c>
      <c r="P32" s="46"/>
    </row>
    <row r="33" spans="1:16" ht="15.5" x14ac:dyDescent="0.35">
      <c r="A33" s="112" t="s">
        <v>287</v>
      </c>
      <c r="B33" s="33">
        <v>37</v>
      </c>
      <c r="C33" s="34">
        <v>50.5</v>
      </c>
      <c r="D33" s="35">
        <v>37.841666666666669</v>
      </c>
      <c r="E33" s="33">
        <v>122</v>
      </c>
      <c r="F33" s="113">
        <v>41.7</v>
      </c>
      <c r="G33" s="38">
        <v>-122.69499999999999</v>
      </c>
      <c r="H33" s="39">
        <v>28</v>
      </c>
      <c r="I33" s="39">
        <v>28</v>
      </c>
      <c r="J33" s="40">
        <v>6.6</v>
      </c>
      <c r="K33" s="41">
        <v>6.6</v>
      </c>
      <c r="L33" s="42" t="s">
        <v>631</v>
      </c>
      <c r="M33" s="43" t="s">
        <v>664</v>
      </c>
      <c r="N33" s="44" t="s">
        <v>658</v>
      </c>
      <c r="O33" s="77" t="s">
        <v>10</v>
      </c>
      <c r="P33" s="93" t="s">
        <v>679</v>
      </c>
    </row>
    <row r="34" spans="1:16" ht="15.5" x14ac:dyDescent="0.35">
      <c r="A34" s="112" t="s">
        <v>371</v>
      </c>
      <c r="B34" s="36">
        <v>37</v>
      </c>
      <c r="C34" s="34">
        <v>50.5</v>
      </c>
      <c r="D34" s="35">
        <v>37.841666666666669</v>
      </c>
      <c r="E34" s="36">
        <v>122</v>
      </c>
      <c r="F34" s="37">
        <v>48</v>
      </c>
      <c r="G34" s="38">
        <v>-122.8</v>
      </c>
      <c r="H34" s="91">
        <v>46</v>
      </c>
      <c r="I34" s="91">
        <v>47</v>
      </c>
      <c r="J34" s="40">
        <v>11.6</v>
      </c>
      <c r="K34" s="47">
        <v>5</v>
      </c>
      <c r="L34" s="42" t="s">
        <v>632</v>
      </c>
      <c r="M34" s="43" t="s">
        <v>665</v>
      </c>
      <c r="N34" s="44" t="s">
        <v>658</v>
      </c>
      <c r="O34" s="77" t="s">
        <v>10</v>
      </c>
      <c r="P34" s="93" t="s">
        <v>680</v>
      </c>
    </row>
    <row r="35" spans="1:16" ht="15.5" x14ac:dyDescent="0.35">
      <c r="A35" s="117" t="s">
        <v>360</v>
      </c>
      <c r="B35" s="65">
        <v>37</v>
      </c>
      <c r="C35" s="66">
        <v>50.5</v>
      </c>
      <c r="D35" s="35">
        <v>37.841666666666669</v>
      </c>
      <c r="E35" s="65">
        <v>123</v>
      </c>
      <c r="F35" s="118">
        <v>1.5</v>
      </c>
      <c r="G35" s="38">
        <v>-123.02500000000001</v>
      </c>
      <c r="H35" s="69">
        <v>80</v>
      </c>
      <c r="I35" s="69">
        <v>82</v>
      </c>
      <c r="J35" s="70">
        <v>22.2</v>
      </c>
      <c r="K35" s="71">
        <v>10.6</v>
      </c>
      <c r="L35" s="42" t="s">
        <v>633</v>
      </c>
      <c r="M35" s="43" t="s">
        <v>666</v>
      </c>
      <c r="N35" s="72" t="s">
        <v>658</v>
      </c>
      <c r="O35" s="92" t="s">
        <v>10</v>
      </c>
      <c r="P35" s="80"/>
    </row>
    <row r="36" spans="1:16" ht="15.5" x14ac:dyDescent="0.35">
      <c r="A36" s="114" t="s">
        <v>248</v>
      </c>
      <c r="B36" s="49">
        <v>37</v>
      </c>
      <c r="C36" s="50">
        <v>50.5</v>
      </c>
      <c r="D36" s="51">
        <v>37.841666666666669</v>
      </c>
      <c r="E36" s="49">
        <v>123</v>
      </c>
      <c r="F36" s="116">
        <v>11.6</v>
      </c>
      <c r="G36" s="54">
        <v>-123.19333333333333</v>
      </c>
      <c r="H36" s="55">
        <v>85</v>
      </c>
      <c r="I36" s="55">
        <v>88</v>
      </c>
      <c r="J36" s="56">
        <v>30.2</v>
      </c>
      <c r="K36" s="120">
        <v>8</v>
      </c>
      <c r="L36" s="58" t="s">
        <v>633</v>
      </c>
      <c r="M36" s="59" t="s">
        <v>666</v>
      </c>
      <c r="N36" s="60" t="s">
        <v>658</v>
      </c>
      <c r="O36" s="81" t="s">
        <v>10</v>
      </c>
      <c r="P36" s="62"/>
    </row>
    <row r="37" spans="1:16" ht="15.5" x14ac:dyDescent="0.35">
      <c r="A37" s="112" t="s">
        <v>266</v>
      </c>
      <c r="B37" s="33">
        <v>37</v>
      </c>
      <c r="C37" s="34">
        <v>50.5</v>
      </c>
      <c r="D37" s="35">
        <v>37.841666666666669</v>
      </c>
      <c r="E37" s="33">
        <v>123</v>
      </c>
      <c r="F37" s="113">
        <v>23</v>
      </c>
      <c r="G37" s="38">
        <v>-123.38333333333334</v>
      </c>
      <c r="H37" s="91">
        <v>190</v>
      </c>
      <c r="I37" s="91">
        <v>237</v>
      </c>
      <c r="J37" s="40">
        <v>39.200000000000003</v>
      </c>
      <c r="K37" s="41">
        <v>9</v>
      </c>
      <c r="L37" s="42" t="s">
        <v>635</v>
      </c>
      <c r="M37" s="43" t="s">
        <v>666</v>
      </c>
      <c r="N37" s="44" t="s">
        <v>658</v>
      </c>
      <c r="O37" s="77" t="s">
        <v>10</v>
      </c>
      <c r="P37" s="163"/>
    </row>
    <row r="38" spans="1:16" ht="15.5" x14ac:dyDescent="0.35">
      <c r="A38" s="153" t="s">
        <v>636</v>
      </c>
      <c r="B38" s="155">
        <v>37</v>
      </c>
      <c r="C38" s="157">
        <v>49.9</v>
      </c>
      <c r="D38" s="35">
        <v>37.831666666666663</v>
      </c>
      <c r="E38" s="155">
        <v>122</v>
      </c>
      <c r="F38" s="157">
        <v>28.25</v>
      </c>
      <c r="G38" s="38">
        <v>-122.47083333333333</v>
      </c>
      <c r="H38" s="161">
        <v>37</v>
      </c>
      <c r="I38" s="161">
        <v>37</v>
      </c>
      <c r="J38" s="40">
        <v>0.2</v>
      </c>
      <c r="K38" s="163"/>
      <c r="L38" s="42"/>
      <c r="M38" s="169"/>
      <c r="N38" s="42" t="s">
        <v>681</v>
      </c>
      <c r="O38" s="77" t="s">
        <v>10</v>
      </c>
      <c r="P38" s="174" t="s">
        <v>682</v>
      </c>
    </row>
    <row r="39" spans="1:16" ht="15.5" x14ac:dyDescent="0.35">
      <c r="A39" s="32" t="s">
        <v>252</v>
      </c>
      <c r="B39" s="36">
        <v>47</v>
      </c>
      <c r="C39" s="111">
        <v>0</v>
      </c>
      <c r="D39" s="145">
        <v>47</v>
      </c>
      <c r="E39" s="36">
        <v>124</v>
      </c>
      <c r="F39" s="111">
        <v>19.2</v>
      </c>
      <c r="G39" s="145">
        <v>-124.32</v>
      </c>
      <c r="H39" s="146">
        <v>38.4</v>
      </c>
      <c r="I39" s="146"/>
      <c r="J39" s="77">
        <v>6</v>
      </c>
      <c r="K39" s="77">
        <v>6</v>
      </c>
      <c r="L39" s="135"/>
      <c r="M39" s="147"/>
      <c r="N39" s="147"/>
      <c r="O39" s="133" t="s">
        <v>229</v>
      </c>
      <c r="P39" s="148"/>
    </row>
    <row r="40" spans="1:16" ht="15.5" x14ac:dyDescent="0.35">
      <c r="A40" s="32" t="s">
        <v>231</v>
      </c>
      <c r="B40" s="36">
        <v>47</v>
      </c>
      <c r="C40" s="111">
        <v>0</v>
      </c>
      <c r="D40" s="145">
        <v>47</v>
      </c>
      <c r="E40" s="36">
        <v>124</v>
      </c>
      <c r="F40" s="111">
        <v>25</v>
      </c>
      <c r="G40" s="145">
        <v>-124.41</v>
      </c>
      <c r="H40" s="146">
        <v>54.9</v>
      </c>
      <c r="I40" s="146"/>
      <c r="J40" s="77">
        <v>10</v>
      </c>
      <c r="K40" s="77">
        <v>4</v>
      </c>
      <c r="L40" s="135"/>
      <c r="M40" s="147"/>
      <c r="N40" s="147"/>
      <c r="O40" s="133" t="s">
        <v>229</v>
      </c>
      <c r="P40" s="148"/>
    </row>
    <row r="41" spans="1:16" ht="15.5" x14ac:dyDescent="0.35">
      <c r="A41" s="48" t="s">
        <v>642</v>
      </c>
      <c r="B41" s="52">
        <v>47</v>
      </c>
      <c r="C41" s="115">
        <v>0</v>
      </c>
      <c r="D41" s="149">
        <v>47</v>
      </c>
      <c r="E41" s="52">
        <v>124</v>
      </c>
      <c r="F41" s="115">
        <v>33.5</v>
      </c>
      <c r="G41" s="149">
        <v>-124.55</v>
      </c>
      <c r="H41" s="150">
        <v>82.3</v>
      </c>
      <c r="I41" s="150"/>
      <c r="J41" s="81">
        <v>16</v>
      </c>
      <c r="K41" s="81">
        <v>6</v>
      </c>
      <c r="L41" s="142"/>
      <c r="M41" s="151"/>
      <c r="N41" s="151"/>
      <c r="O41" s="140" t="s">
        <v>229</v>
      </c>
      <c r="P41" s="152"/>
    </row>
    <row r="42" spans="1:16" ht="15.5" x14ac:dyDescent="0.35">
      <c r="A42" s="32" t="s">
        <v>68</v>
      </c>
      <c r="B42" s="36">
        <v>38</v>
      </c>
      <c r="C42" s="111">
        <v>45</v>
      </c>
      <c r="D42" s="35">
        <v>38.75</v>
      </c>
      <c r="E42" s="36">
        <v>123</v>
      </c>
      <c r="F42" s="37">
        <v>32.700000000000003</v>
      </c>
      <c r="G42" s="38">
        <v>-123.545</v>
      </c>
      <c r="H42" s="39">
        <v>35</v>
      </c>
      <c r="I42" s="39">
        <v>34</v>
      </c>
      <c r="J42" s="40">
        <v>0.9</v>
      </c>
      <c r="K42" s="41">
        <v>0.9</v>
      </c>
      <c r="L42" s="42" t="s">
        <v>631</v>
      </c>
      <c r="M42" s="43" t="s">
        <v>662</v>
      </c>
      <c r="N42" s="44" t="s">
        <v>655</v>
      </c>
      <c r="O42" s="77" t="s">
        <v>10</v>
      </c>
      <c r="P42" s="76" t="s">
        <v>676</v>
      </c>
    </row>
    <row r="43" spans="1:16" ht="15.5" x14ac:dyDescent="0.35">
      <c r="A43" s="112" t="s">
        <v>138</v>
      </c>
      <c r="B43" s="33">
        <v>38</v>
      </c>
      <c r="C43" s="111">
        <v>45</v>
      </c>
      <c r="D43" s="35">
        <v>38.75</v>
      </c>
      <c r="E43" s="33">
        <v>123</v>
      </c>
      <c r="F43" s="113">
        <v>34.1</v>
      </c>
      <c r="G43" s="38">
        <v>-123.56833333333333</v>
      </c>
      <c r="H43" s="39">
        <v>55</v>
      </c>
      <c r="I43" s="39">
        <v>49</v>
      </c>
      <c r="J43" s="40">
        <v>2</v>
      </c>
      <c r="K43" s="41">
        <v>1.1000000000000001</v>
      </c>
      <c r="L43" s="42" t="s">
        <v>632</v>
      </c>
      <c r="M43" s="43" t="s">
        <v>663</v>
      </c>
      <c r="N43" s="44" t="s">
        <v>655</v>
      </c>
      <c r="O43" s="77" t="s">
        <v>10</v>
      </c>
      <c r="P43" s="46"/>
    </row>
    <row r="44" spans="1:16" ht="15.5" x14ac:dyDescent="0.35">
      <c r="A44" s="112" t="s">
        <v>140</v>
      </c>
      <c r="B44" s="33">
        <v>38</v>
      </c>
      <c r="C44" s="111">
        <v>45</v>
      </c>
      <c r="D44" s="35">
        <v>38.75</v>
      </c>
      <c r="E44" s="33">
        <v>123</v>
      </c>
      <c r="F44" s="113">
        <v>37.299999999999997</v>
      </c>
      <c r="G44" s="38">
        <v>-123.62166666666667</v>
      </c>
      <c r="H44" s="39">
        <v>87</v>
      </c>
      <c r="I44" s="39">
        <v>88</v>
      </c>
      <c r="J44" s="40">
        <v>4.5</v>
      </c>
      <c r="K44" s="41">
        <v>2.5</v>
      </c>
      <c r="L44" s="42" t="s">
        <v>633</v>
      </c>
      <c r="M44" s="43" t="s">
        <v>664</v>
      </c>
      <c r="N44" s="44" t="s">
        <v>655</v>
      </c>
      <c r="O44" s="77" t="s">
        <v>10</v>
      </c>
      <c r="P44" s="46"/>
    </row>
    <row r="45" spans="1:16" ht="15.5" x14ac:dyDescent="0.35">
      <c r="A45" s="112" t="s">
        <v>70</v>
      </c>
      <c r="B45" s="33">
        <v>38</v>
      </c>
      <c r="C45" s="111">
        <v>45</v>
      </c>
      <c r="D45" s="35">
        <v>38.75</v>
      </c>
      <c r="E45" s="33">
        <v>123</v>
      </c>
      <c r="F45" s="113">
        <v>43.7</v>
      </c>
      <c r="G45" s="38">
        <v>-123.72833333333334</v>
      </c>
      <c r="H45" s="39">
        <v>126</v>
      </c>
      <c r="I45" s="39">
        <v>128</v>
      </c>
      <c r="J45" s="40">
        <v>9.5</v>
      </c>
      <c r="K45" s="47">
        <v>5</v>
      </c>
      <c r="L45" s="42" t="s">
        <v>634</v>
      </c>
      <c r="M45" s="43" t="s">
        <v>665</v>
      </c>
      <c r="N45" s="44" t="s">
        <v>655</v>
      </c>
      <c r="O45" s="77" t="s">
        <v>10</v>
      </c>
      <c r="P45" s="46"/>
    </row>
    <row r="46" spans="1:16" ht="15.5" x14ac:dyDescent="0.35">
      <c r="A46" s="114" t="s">
        <v>72</v>
      </c>
      <c r="B46" s="49">
        <v>38</v>
      </c>
      <c r="C46" s="115">
        <v>45</v>
      </c>
      <c r="D46" s="51">
        <v>38.75</v>
      </c>
      <c r="E46" s="49">
        <v>123</v>
      </c>
      <c r="F46" s="116">
        <v>50.1</v>
      </c>
      <c r="G46" s="54">
        <v>-123.83499999999999</v>
      </c>
      <c r="H46" s="55">
        <v>300</v>
      </c>
      <c r="I46" s="55">
        <v>280</v>
      </c>
      <c r="J46" s="56">
        <v>14.5</v>
      </c>
      <c r="K46" s="57">
        <v>5</v>
      </c>
      <c r="L46" s="58" t="s">
        <v>635</v>
      </c>
      <c r="M46" s="59" t="s">
        <v>665</v>
      </c>
      <c r="N46" s="60" t="s">
        <v>655</v>
      </c>
      <c r="O46" s="81" t="s">
        <v>10</v>
      </c>
      <c r="P46" s="62"/>
    </row>
    <row r="47" spans="1:16" ht="15.5" x14ac:dyDescent="0.35">
      <c r="A47" s="32" t="s">
        <v>161</v>
      </c>
      <c r="B47" s="33">
        <v>44</v>
      </c>
      <c r="C47" s="34">
        <v>0</v>
      </c>
      <c r="D47" s="35">
        <v>44</v>
      </c>
      <c r="E47" s="36">
        <v>124</v>
      </c>
      <c r="F47" s="37">
        <v>10.25</v>
      </c>
      <c r="G47" s="38">
        <v>-124.17083333333333</v>
      </c>
      <c r="H47" s="39">
        <v>30</v>
      </c>
      <c r="I47" s="39">
        <v>30</v>
      </c>
      <c r="J47" s="40">
        <v>1.4</v>
      </c>
      <c r="K47" s="41">
        <v>1.4</v>
      </c>
      <c r="L47" s="42" t="s">
        <v>631</v>
      </c>
      <c r="M47" s="43" t="s">
        <v>662</v>
      </c>
      <c r="N47" s="44" t="s">
        <v>657</v>
      </c>
      <c r="O47" s="45" t="s">
        <v>28</v>
      </c>
      <c r="P47" s="46"/>
    </row>
    <row r="48" spans="1:16" ht="15.5" x14ac:dyDescent="0.35">
      <c r="A48" s="32" t="s">
        <v>163</v>
      </c>
      <c r="B48" s="33">
        <v>44</v>
      </c>
      <c r="C48" s="34">
        <v>0</v>
      </c>
      <c r="D48" s="35">
        <v>44</v>
      </c>
      <c r="E48" s="36">
        <v>124</v>
      </c>
      <c r="F48" s="37">
        <v>12.7</v>
      </c>
      <c r="G48" s="38">
        <v>-124.21166666666667</v>
      </c>
      <c r="H48" s="39">
        <v>55</v>
      </c>
      <c r="I48" s="39">
        <v>54</v>
      </c>
      <c r="J48" s="40">
        <v>3.2</v>
      </c>
      <c r="K48" s="41">
        <v>1.8</v>
      </c>
      <c r="L48" s="42" t="s">
        <v>632</v>
      </c>
      <c r="M48" s="43" t="s">
        <v>663</v>
      </c>
      <c r="N48" s="44" t="s">
        <v>657</v>
      </c>
      <c r="O48" s="45" t="s">
        <v>28</v>
      </c>
      <c r="P48" s="46"/>
    </row>
    <row r="49" spans="1:16" ht="15.5" x14ac:dyDescent="0.35">
      <c r="A49" s="32" t="s">
        <v>83</v>
      </c>
      <c r="B49" s="33">
        <v>44</v>
      </c>
      <c r="C49" s="34">
        <v>0</v>
      </c>
      <c r="D49" s="35">
        <v>44</v>
      </c>
      <c r="E49" s="36">
        <v>124</v>
      </c>
      <c r="F49" s="37">
        <v>16.5</v>
      </c>
      <c r="G49" s="38">
        <v>-124.27500000000001</v>
      </c>
      <c r="H49" s="39">
        <v>80</v>
      </c>
      <c r="I49" s="39">
        <v>81</v>
      </c>
      <c r="J49" s="40">
        <v>5.9</v>
      </c>
      <c r="K49" s="41">
        <v>2.7</v>
      </c>
      <c r="L49" s="42" t="s">
        <v>633</v>
      </c>
      <c r="M49" s="43" t="s">
        <v>664</v>
      </c>
      <c r="N49" s="44" t="s">
        <v>657</v>
      </c>
      <c r="O49" s="45" t="s">
        <v>28</v>
      </c>
      <c r="P49" s="46"/>
    </row>
    <row r="50" spans="1:16" ht="15.5" x14ac:dyDescent="0.35">
      <c r="A50" s="32" t="s">
        <v>166</v>
      </c>
      <c r="B50" s="33">
        <v>44</v>
      </c>
      <c r="C50" s="34">
        <v>0</v>
      </c>
      <c r="D50" s="35">
        <v>44</v>
      </c>
      <c r="E50" s="36">
        <v>124</v>
      </c>
      <c r="F50" s="37">
        <v>23.4</v>
      </c>
      <c r="G50" s="38">
        <v>-124.39</v>
      </c>
      <c r="H50" s="39">
        <v>117</v>
      </c>
      <c r="I50" s="39">
        <v>115</v>
      </c>
      <c r="J50" s="40">
        <v>10.9</v>
      </c>
      <c r="K50" s="47">
        <v>5</v>
      </c>
      <c r="L50" s="42" t="s">
        <v>634</v>
      </c>
      <c r="M50" s="43" t="s">
        <v>665</v>
      </c>
      <c r="N50" s="44" t="s">
        <v>657</v>
      </c>
      <c r="O50" s="45" t="s">
        <v>28</v>
      </c>
      <c r="P50" s="46"/>
    </row>
    <row r="51" spans="1:16" ht="15.5" x14ac:dyDescent="0.35">
      <c r="A51" s="48" t="s">
        <v>312</v>
      </c>
      <c r="B51" s="49">
        <v>44</v>
      </c>
      <c r="C51" s="50">
        <v>0</v>
      </c>
      <c r="D51" s="51">
        <v>44</v>
      </c>
      <c r="E51" s="52">
        <v>124</v>
      </c>
      <c r="F51" s="53">
        <v>30.4</v>
      </c>
      <c r="G51" s="54">
        <v>-124.50666666666666</v>
      </c>
      <c r="H51" s="55">
        <v>133</v>
      </c>
      <c r="I51" s="55">
        <v>135</v>
      </c>
      <c r="J51" s="56">
        <v>15.9</v>
      </c>
      <c r="K51" s="57">
        <v>5</v>
      </c>
      <c r="L51" s="58" t="s">
        <v>634</v>
      </c>
      <c r="M51" s="59" t="s">
        <v>666</v>
      </c>
      <c r="N51" s="60" t="s">
        <v>657</v>
      </c>
      <c r="O51" s="61" t="s">
        <v>28</v>
      </c>
      <c r="P51" s="62"/>
    </row>
    <row r="52" spans="1:16" ht="15.5" x14ac:dyDescent="0.35">
      <c r="A52" s="32" t="s">
        <v>110</v>
      </c>
      <c r="B52" s="33">
        <v>41</v>
      </c>
      <c r="C52" s="34">
        <v>35</v>
      </c>
      <c r="D52" s="35">
        <v>41.583333333333336</v>
      </c>
      <c r="E52" s="36">
        <v>124</v>
      </c>
      <c r="F52" s="37">
        <v>9.5</v>
      </c>
      <c r="G52" s="38">
        <v>-124.15833333333333</v>
      </c>
      <c r="H52" s="39">
        <v>30</v>
      </c>
      <c r="I52" s="39">
        <v>30</v>
      </c>
      <c r="J52" s="40">
        <v>2.7</v>
      </c>
      <c r="K52" s="41">
        <v>2.7</v>
      </c>
      <c r="L52" s="42" t="s">
        <v>631</v>
      </c>
      <c r="M52" s="43" t="s">
        <v>663</v>
      </c>
      <c r="N52" s="44" t="s">
        <v>656</v>
      </c>
      <c r="O52" s="77" t="s">
        <v>10</v>
      </c>
      <c r="P52" s="82"/>
    </row>
    <row r="53" spans="1:16" ht="15.5" x14ac:dyDescent="0.35">
      <c r="A53" s="48" t="s">
        <v>112</v>
      </c>
      <c r="B53" s="49">
        <v>41</v>
      </c>
      <c r="C53" s="50">
        <v>35</v>
      </c>
      <c r="D53" s="51">
        <v>41.583333333333336</v>
      </c>
      <c r="E53" s="52">
        <v>124</v>
      </c>
      <c r="F53" s="53">
        <v>15.2</v>
      </c>
      <c r="G53" s="54">
        <v>-124.25333333333333</v>
      </c>
      <c r="H53" s="119">
        <v>51</v>
      </c>
      <c r="I53" s="119">
        <v>47</v>
      </c>
      <c r="J53" s="56">
        <v>7</v>
      </c>
      <c r="K53" s="120">
        <v>4.3</v>
      </c>
      <c r="L53" s="58" t="s">
        <v>632</v>
      </c>
      <c r="M53" s="59" t="s">
        <v>664</v>
      </c>
      <c r="N53" s="60" t="s">
        <v>656</v>
      </c>
      <c r="O53" s="81" t="s">
        <v>10</v>
      </c>
      <c r="P53" s="62"/>
    </row>
    <row r="54" spans="1:16" ht="15.5" x14ac:dyDescent="0.35">
      <c r="A54" s="32" t="s">
        <v>114</v>
      </c>
      <c r="B54" s="33">
        <v>41</v>
      </c>
      <c r="C54" s="34">
        <v>35</v>
      </c>
      <c r="D54" s="35">
        <v>41.583333333333336</v>
      </c>
      <c r="E54" s="36">
        <v>124</v>
      </c>
      <c r="F54" s="37">
        <v>20.6</v>
      </c>
      <c r="G54" s="38">
        <v>-124.34333333333333</v>
      </c>
      <c r="H54" s="39">
        <v>82</v>
      </c>
      <c r="I54" s="39">
        <v>83</v>
      </c>
      <c r="J54" s="40">
        <v>11</v>
      </c>
      <c r="K54" s="41">
        <v>4</v>
      </c>
      <c r="L54" s="42" t="s">
        <v>633</v>
      </c>
      <c r="M54" s="43" t="s">
        <v>665</v>
      </c>
      <c r="N54" s="44" t="s">
        <v>656</v>
      </c>
      <c r="O54" s="77" t="s">
        <v>10</v>
      </c>
      <c r="P54" s="46"/>
    </row>
    <row r="55" spans="1:16" ht="15.5" x14ac:dyDescent="0.35">
      <c r="A55" s="32" t="s">
        <v>116</v>
      </c>
      <c r="B55" s="33">
        <v>41</v>
      </c>
      <c r="C55" s="34">
        <v>35</v>
      </c>
      <c r="D55" s="35">
        <v>41.583333333333336</v>
      </c>
      <c r="E55" s="36">
        <v>124</v>
      </c>
      <c r="F55" s="37">
        <v>26.5</v>
      </c>
      <c r="G55" s="38">
        <v>-124.44166666666666</v>
      </c>
      <c r="H55" s="39">
        <v>137</v>
      </c>
      <c r="I55" s="39">
        <v>135</v>
      </c>
      <c r="J55" s="40">
        <v>15.4</v>
      </c>
      <c r="K55" s="41">
        <v>4.4000000000000004</v>
      </c>
      <c r="L55" s="42" t="s">
        <v>634</v>
      </c>
      <c r="M55" s="43" t="s">
        <v>666</v>
      </c>
      <c r="N55" s="44" t="s">
        <v>656</v>
      </c>
      <c r="O55" s="77" t="s">
        <v>10</v>
      </c>
      <c r="P55" s="46"/>
    </row>
    <row r="56" spans="1:16" ht="15.5" x14ac:dyDescent="0.35">
      <c r="A56" s="32" t="s">
        <v>342</v>
      </c>
      <c r="B56" s="33">
        <v>41</v>
      </c>
      <c r="C56" s="34">
        <v>35</v>
      </c>
      <c r="D56" s="35">
        <v>41.583333333333336</v>
      </c>
      <c r="E56" s="36">
        <v>124</v>
      </c>
      <c r="F56" s="37">
        <v>33.200000000000003</v>
      </c>
      <c r="G56" s="38">
        <v>-124.55333333333333</v>
      </c>
      <c r="H56" s="91">
        <v>647</v>
      </c>
      <c r="I56" s="91">
        <v>616</v>
      </c>
      <c r="J56" s="40">
        <v>20.399999999999999</v>
      </c>
      <c r="K56" s="47">
        <v>5</v>
      </c>
      <c r="L56" s="42" t="s">
        <v>635</v>
      </c>
      <c r="M56" s="43" t="s">
        <v>666</v>
      </c>
      <c r="N56" s="44" t="s">
        <v>656</v>
      </c>
      <c r="O56" s="77" t="s">
        <v>10</v>
      </c>
      <c r="P56" s="46"/>
    </row>
    <row r="57" spans="1:16" ht="15.5" x14ac:dyDescent="0.35">
      <c r="A57" s="32" t="s">
        <v>637</v>
      </c>
      <c r="B57" s="36">
        <v>47</v>
      </c>
      <c r="C57" s="111">
        <v>55</v>
      </c>
      <c r="D57" s="145">
        <v>47.92</v>
      </c>
      <c r="E57" s="36">
        <v>124</v>
      </c>
      <c r="F57" s="111">
        <v>44.5</v>
      </c>
      <c r="G57" s="145">
        <v>-124.74</v>
      </c>
      <c r="H57" s="146">
        <v>34.700000000000003</v>
      </c>
      <c r="I57" s="146"/>
      <c r="J57" s="77">
        <v>4</v>
      </c>
      <c r="K57" s="77">
        <v>4</v>
      </c>
      <c r="L57" s="135"/>
      <c r="M57" s="147"/>
      <c r="N57" s="147"/>
      <c r="O57" s="133" t="s">
        <v>229</v>
      </c>
      <c r="P57" s="148"/>
    </row>
    <row r="58" spans="1:16" ht="15.5" x14ac:dyDescent="0.35">
      <c r="A58" s="48" t="s">
        <v>638</v>
      </c>
      <c r="B58" s="52">
        <v>47</v>
      </c>
      <c r="C58" s="115">
        <v>55</v>
      </c>
      <c r="D58" s="149">
        <v>47.92</v>
      </c>
      <c r="E58" s="52">
        <v>124</v>
      </c>
      <c r="F58" s="115">
        <v>47.5</v>
      </c>
      <c r="G58" s="149">
        <v>-124.79</v>
      </c>
      <c r="H58" s="150">
        <v>54.9</v>
      </c>
      <c r="I58" s="150"/>
      <c r="J58" s="81">
        <v>6</v>
      </c>
      <c r="K58" s="81">
        <v>2</v>
      </c>
      <c r="L58" s="142"/>
      <c r="M58" s="151"/>
      <c r="N58" s="151"/>
      <c r="O58" s="140" t="s">
        <v>229</v>
      </c>
      <c r="P58" s="152"/>
    </row>
    <row r="59" spans="1:16" ht="15.5" x14ac:dyDescent="0.35">
      <c r="A59" s="32" t="s">
        <v>257</v>
      </c>
      <c r="B59" s="36">
        <v>47</v>
      </c>
      <c r="C59" s="111">
        <v>55</v>
      </c>
      <c r="D59" s="145">
        <v>47.92</v>
      </c>
      <c r="E59" s="36">
        <v>124</v>
      </c>
      <c r="F59" s="111">
        <v>52.5</v>
      </c>
      <c r="G59" s="145">
        <v>-124.87</v>
      </c>
      <c r="H59" s="146">
        <v>82.3</v>
      </c>
      <c r="I59" s="146"/>
      <c r="J59" s="77">
        <v>9</v>
      </c>
      <c r="K59" s="77">
        <v>3</v>
      </c>
      <c r="L59" s="167"/>
      <c r="M59" s="168"/>
      <c r="N59" s="168"/>
      <c r="O59" s="162" t="s">
        <v>229</v>
      </c>
      <c r="P59" s="148"/>
    </row>
    <row r="60" spans="1:16" ht="15.5" x14ac:dyDescent="0.35">
      <c r="A60" s="83" t="s">
        <v>175</v>
      </c>
      <c r="B60" s="84">
        <v>41</v>
      </c>
      <c r="C60" s="34">
        <v>21</v>
      </c>
      <c r="D60" s="35">
        <v>41.35</v>
      </c>
      <c r="E60" s="85">
        <v>124</v>
      </c>
      <c r="F60" s="37">
        <v>8.5</v>
      </c>
      <c r="G60" s="38">
        <v>-124.14166666666667</v>
      </c>
      <c r="H60" s="39">
        <v>30</v>
      </c>
      <c r="I60" s="39">
        <v>29</v>
      </c>
      <c r="J60" s="40">
        <v>2.9</v>
      </c>
      <c r="K60" s="41">
        <v>2.9</v>
      </c>
      <c r="L60" s="42" t="s">
        <v>631</v>
      </c>
      <c r="M60" s="43" t="s">
        <v>663</v>
      </c>
      <c r="N60" s="44" t="s">
        <v>656</v>
      </c>
      <c r="O60" s="77" t="s">
        <v>10</v>
      </c>
      <c r="P60" s="86"/>
    </row>
    <row r="61" spans="1:16" ht="15.5" x14ac:dyDescent="0.35">
      <c r="A61" s="83" t="s">
        <v>272</v>
      </c>
      <c r="B61" s="84">
        <v>41</v>
      </c>
      <c r="C61" s="34">
        <v>21</v>
      </c>
      <c r="D61" s="35">
        <v>41.35</v>
      </c>
      <c r="E61" s="85">
        <v>124</v>
      </c>
      <c r="F61" s="37">
        <v>12</v>
      </c>
      <c r="G61" s="38">
        <v>-124.2</v>
      </c>
      <c r="H61" s="39">
        <v>55</v>
      </c>
      <c r="I61" s="39">
        <v>60</v>
      </c>
      <c r="J61" s="40">
        <v>5.5</v>
      </c>
      <c r="K61" s="41">
        <v>2.6</v>
      </c>
      <c r="L61" s="42" t="s">
        <v>632</v>
      </c>
      <c r="M61" s="43" t="s">
        <v>664</v>
      </c>
      <c r="N61" s="44" t="s">
        <v>656</v>
      </c>
      <c r="O61" s="77" t="s">
        <v>10</v>
      </c>
      <c r="P61" s="86" t="s">
        <v>670</v>
      </c>
    </row>
    <row r="62" spans="1:16" ht="15.5" x14ac:dyDescent="0.35">
      <c r="A62" s="83" t="s">
        <v>276</v>
      </c>
      <c r="B62" s="84">
        <v>41</v>
      </c>
      <c r="C62" s="34">
        <v>21</v>
      </c>
      <c r="D62" s="35">
        <v>41.35</v>
      </c>
      <c r="E62" s="85">
        <v>124</v>
      </c>
      <c r="F62" s="37">
        <v>16.600000000000001</v>
      </c>
      <c r="G62" s="38">
        <v>-124.27666666666667</v>
      </c>
      <c r="H62" s="39">
        <v>83</v>
      </c>
      <c r="I62" s="39">
        <v>82</v>
      </c>
      <c r="J62" s="40">
        <v>8.9</v>
      </c>
      <c r="K62" s="41">
        <v>3.4</v>
      </c>
      <c r="L62" s="42" t="s">
        <v>633</v>
      </c>
      <c r="M62" s="43" t="s">
        <v>664</v>
      </c>
      <c r="N62" s="44" t="s">
        <v>656</v>
      </c>
      <c r="O62" s="77" t="s">
        <v>10</v>
      </c>
      <c r="P62" s="86"/>
    </row>
    <row r="63" spans="1:16" ht="15.5" x14ac:dyDescent="0.35">
      <c r="A63" s="87" t="s">
        <v>119</v>
      </c>
      <c r="B63" s="88">
        <v>41</v>
      </c>
      <c r="C63" s="50">
        <v>21</v>
      </c>
      <c r="D63" s="51">
        <v>41.35</v>
      </c>
      <c r="E63" s="89">
        <v>124</v>
      </c>
      <c r="F63" s="53">
        <v>21.9</v>
      </c>
      <c r="G63" s="54">
        <v>-124.36499999999999</v>
      </c>
      <c r="H63" s="119">
        <v>110</v>
      </c>
      <c r="I63" s="119">
        <v>110</v>
      </c>
      <c r="J63" s="56">
        <v>12.9</v>
      </c>
      <c r="K63" s="120">
        <v>4</v>
      </c>
      <c r="L63" s="58" t="s">
        <v>634</v>
      </c>
      <c r="M63" s="59" t="s">
        <v>665</v>
      </c>
      <c r="N63" s="60" t="s">
        <v>656</v>
      </c>
      <c r="O63" s="81" t="s">
        <v>10</v>
      </c>
      <c r="P63" s="90"/>
    </row>
    <row r="64" spans="1:16" ht="15.5" x14ac:dyDescent="0.35">
      <c r="A64" s="83" t="s">
        <v>196</v>
      </c>
      <c r="B64" s="84">
        <v>41</v>
      </c>
      <c r="C64" s="34">
        <v>21</v>
      </c>
      <c r="D64" s="35">
        <v>41.35</v>
      </c>
      <c r="E64" s="85">
        <v>124</v>
      </c>
      <c r="F64" s="37">
        <v>28.6</v>
      </c>
      <c r="G64" s="38">
        <v>-124.47666666666667</v>
      </c>
      <c r="H64" s="91">
        <v>250</v>
      </c>
      <c r="I64" s="91">
        <v>353</v>
      </c>
      <c r="J64" s="40">
        <v>17.899999999999999</v>
      </c>
      <c r="K64" s="47">
        <v>5</v>
      </c>
      <c r="L64" s="42" t="s">
        <v>635</v>
      </c>
      <c r="M64" s="43" t="s">
        <v>666</v>
      </c>
      <c r="N64" s="44" t="s">
        <v>656</v>
      </c>
      <c r="O64" s="77" t="s">
        <v>10</v>
      </c>
      <c r="P64" s="86"/>
    </row>
    <row r="65" spans="1:16" ht="15.5" x14ac:dyDescent="0.35">
      <c r="A65" s="32" t="s">
        <v>238</v>
      </c>
      <c r="B65" s="36">
        <v>44</v>
      </c>
      <c r="C65" s="111">
        <v>40</v>
      </c>
      <c r="D65" s="145">
        <v>44.67</v>
      </c>
      <c r="E65" s="36">
        <v>124</v>
      </c>
      <c r="F65" s="111">
        <v>7.8</v>
      </c>
      <c r="G65" s="145">
        <v>-124.13</v>
      </c>
      <c r="H65" s="146">
        <v>46</v>
      </c>
      <c r="I65" s="146"/>
      <c r="J65" s="77">
        <v>3</v>
      </c>
      <c r="K65" s="77">
        <v>3</v>
      </c>
      <c r="L65" s="135"/>
      <c r="M65" s="147"/>
      <c r="N65" s="147"/>
      <c r="O65" s="133" t="s">
        <v>28</v>
      </c>
      <c r="P65" s="148"/>
    </row>
    <row r="66" spans="1:16" ht="15.5" x14ac:dyDescent="0.35">
      <c r="A66" s="32" t="s">
        <v>30</v>
      </c>
      <c r="B66" s="36">
        <v>44</v>
      </c>
      <c r="C66" s="111">
        <v>40</v>
      </c>
      <c r="D66" s="145">
        <v>44.67</v>
      </c>
      <c r="E66" s="36">
        <v>124</v>
      </c>
      <c r="F66" s="111">
        <v>10.5</v>
      </c>
      <c r="G66" s="145">
        <v>-124.17</v>
      </c>
      <c r="H66" s="146">
        <v>58.5</v>
      </c>
      <c r="I66" s="146"/>
      <c r="J66" s="77">
        <v>5</v>
      </c>
      <c r="K66" s="77">
        <v>2</v>
      </c>
      <c r="L66" s="135"/>
      <c r="M66" s="147"/>
      <c r="N66" s="147"/>
      <c r="O66" s="133" t="s">
        <v>28</v>
      </c>
      <c r="P66" s="148"/>
    </row>
    <row r="67" spans="1:16" ht="15.5" x14ac:dyDescent="0.35">
      <c r="A67" s="32" t="s">
        <v>648</v>
      </c>
      <c r="B67" s="36">
        <v>44</v>
      </c>
      <c r="C67" s="111">
        <v>40</v>
      </c>
      <c r="D67" s="145">
        <v>44.67</v>
      </c>
      <c r="E67" s="36">
        <v>124</v>
      </c>
      <c r="F67" s="111">
        <v>17.2</v>
      </c>
      <c r="G67" s="145">
        <v>-124.28</v>
      </c>
      <c r="H67" s="146">
        <v>82.3</v>
      </c>
      <c r="I67" s="146"/>
      <c r="J67" s="77">
        <v>10</v>
      </c>
      <c r="K67" s="77">
        <v>5</v>
      </c>
      <c r="L67" s="167"/>
      <c r="M67" s="168"/>
      <c r="N67" s="168"/>
      <c r="O67" s="162" t="s">
        <v>28</v>
      </c>
      <c r="P67" s="148"/>
    </row>
    <row r="68" spans="1:16" ht="15.5" x14ac:dyDescent="0.35">
      <c r="A68" s="104" t="s">
        <v>149</v>
      </c>
      <c r="B68" s="105">
        <v>40</v>
      </c>
      <c r="C68" s="50">
        <v>2</v>
      </c>
      <c r="D68" s="51">
        <v>40.033333333333331</v>
      </c>
      <c r="E68" s="105">
        <v>124</v>
      </c>
      <c r="F68" s="50">
        <v>6.5</v>
      </c>
      <c r="G68" s="54">
        <v>-124.10833333333333</v>
      </c>
      <c r="H68" s="160">
        <v>31</v>
      </c>
      <c r="I68" s="160">
        <v>30</v>
      </c>
      <c r="J68" s="106">
        <v>1.3</v>
      </c>
      <c r="K68" s="120">
        <v>1.3</v>
      </c>
      <c r="L68" s="58" t="s">
        <v>631</v>
      </c>
      <c r="M68" s="59" t="s">
        <v>662</v>
      </c>
      <c r="N68" s="60" t="s">
        <v>655</v>
      </c>
      <c r="O68" s="61" t="s">
        <v>10</v>
      </c>
      <c r="P68" s="107" t="s">
        <v>673</v>
      </c>
    </row>
    <row r="69" spans="1:16" ht="15.5" x14ac:dyDescent="0.35">
      <c r="A69" s="99" t="s">
        <v>51</v>
      </c>
      <c r="B69" s="100">
        <v>40</v>
      </c>
      <c r="C69" s="66">
        <v>2</v>
      </c>
      <c r="D69" s="35">
        <v>40.033333333333331</v>
      </c>
      <c r="E69" s="100">
        <v>124</v>
      </c>
      <c r="F69" s="66">
        <v>7.7</v>
      </c>
      <c r="G69" s="38">
        <v>-124.12833333333333</v>
      </c>
      <c r="H69" s="101">
        <v>54</v>
      </c>
      <c r="I69" s="101">
        <v>49</v>
      </c>
      <c r="J69" s="102">
        <v>2.2000000000000002</v>
      </c>
      <c r="K69" s="71">
        <v>0.9</v>
      </c>
      <c r="L69" s="42" t="s">
        <v>632</v>
      </c>
      <c r="M69" s="43" t="s">
        <v>663</v>
      </c>
      <c r="N69" s="44" t="s">
        <v>655</v>
      </c>
      <c r="O69" s="45" t="s">
        <v>10</v>
      </c>
      <c r="P69" s="103" t="s">
        <v>673</v>
      </c>
    </row>
    <row r="70" spans="1:16" ht="15.5" x14ac:dyDescent="0.35">
      <c r="A70" s="94" t="s">
        <v>53</v>
      </c>
      <c r="B70" s="95">
        <v>40</v>
      </c>
      <c r="C70" s="34">
        <v>2</v>
      </c>
      <c r="D70" s="35">
        <v>40.033333333333331</v>
      </c>
      <c r="E70" s="95">
        <v>124</v>
      </c>
      <c r="F70" s="34">
        <v>11.6</v>
      </c>
      <c r="G70" s="38">
        <v>-124.19333333333333</v>
      </c>
      <c r="H70" s="97">
        <v>540</v>
      </c>
      <c r="I70" s="97">
        <v>540</v>
      </c>
      <c r="J70" s="97">
        <v>5.2</v>
      </c>
      <c r="K70" s="47">
        <v>3</v>
      </c>
      <c r="L70" s="42" t="s">
        <v>635</v>
      </c>
      <c r="M70" s="43" t="s">
        <v>664</v>
      </c>
      <c r="N70" s="44" t="s">
        <v>655</v>
      </c>
      <c r="O70" s="45" t="s">
        <v>10</v>
      </c>
      <c r="P70" s="98" t="s">
        <v>673</v>
      </c>
    </row>
    <row r="71" spans="1:16" ht="15.5" x14ac:dyDescent="0.35">
      <c r="A71" s="94" t="s">
        <v>55</v>
      </c>
      <c r="B71" s="95">
        <v>40</v>
      </c>
      <c r="C71" s="34">
        <v>2</v>
      </c>
      <c r="D71" s="35">
        <v>40.033333333333331</v>
      </c>
      <c r="E71" s="95">
        <v>124</v>
      </c>
      <c r="F71" s="34">
        <v>18</v>
      </c>
      <c r="G71" s="38">
        <v>-124.3</v>
      </c>
      <c r="H71" s="97">
        <v>540</v>
      </c>
      <c r="I71" s="97">
        <v>500</v>
      </c>
      <c r="J71" s="97">
        <v>10.1</v>
      </c>
      <c r="K71" s="47">
        <v>4.9000000000000004</v>
      </c>
      <c r="L71" s="42" t="s">
        <v>635</v>
      </c>
      <c r="M71" s="43" t="s">
        <v>665</v>
      </c>
      <c r="N71" s="44" t="s">
        <v>655</v>
      </c>
      <c r="O71" s="45" t="s">
        <v>10</v>
      </c>
      <c r="P71" s="98" t="s">
        <v>673</v>
      </c>
    </row>
    <row r="72" spans="1:16" ht="15.5" x14ac:dyDescent="0.35">
      <c r="A72" s="94" t="s">
        <v>57</v>
      </c>
      <c r="B72" s="95">
        <v>40</v>
      </c>
      <c r="C72" s="34">
        <v>2</v>
      </c>
      <c r="D72" s="35">
        <v>40.033333333333331</v>
      </c>
      <c r="E72" s="95">
        <v>124</v>
      </c>
      <c r="F72" s="34">
        <v>24.4</v>
      </c>
      <c r="G72" s="38">
        <v>-124.40666666666667</v>
      </c>
      <c r="H72" s="97">
        <v>810</v>
      </c>
      <c r="I72" s="97">
        <v>806</v>
      </c>
      <c r="J72" s="97">
        <v>15</v>
      </c>
      <c r="K72" s="47">
        <v>4.9000000000000004</v>
      </c>
      <c r="L72" s="42" t="s">
        <v>635</v>
      </c>
      <c r="M72" s="43" t="s">
        <v>666</v>
      </c>
      <c r="N72" s="44" t="s">
        <v>655</v>
      </c>
      <c r="O72" s="45" t="s">
        <v>10</v>
      </c>
      <c r="P72" s="98" t="s">
        <v>673</v>
      </c>
    </row>
    <row r="73" spans="1:16" ht="15.5" x14ac:dyDescent="0.35">
      <c r="A73" s="104" t="s">
        <v>224</v>
      </c>
      <c r="B73" s="105">
        <v>40</v>
      </c>
      <c r="C73" s="50">
        <v>13.9</v>
      </c>
      <c r="D73" s="51">
        <v>40.231666666666669</v>
      </c>
      <c r="E73" s="105">
        <v>124</v>
      </c>
      <c r="F73" s="50">
        <v>21.2</v>
      </c>
      <c r="G73" s="54">
        <v>-124.35333333333334</v>
      </c>
      <c r="H73" s="109">
        <v>30</v>
      </c>
      <c r="I73" s="106">
        <v>35</v>
      </c>
      <c r="J73" s="106">
        <v>1.3</v>
      </c>
      <c r="K73" s="57">
        <v>1.3</v>
      </c>
      <c r="L73" s="58" t="s">
        <v>631</v>
      </c>
      <c r="M73" s="59" t="s">
        <v>662</v>
      </c>
      <c r="N73" s="60" t="s">
        <v>655</v>
      </c>
      <c r="O73" s="61" t="s">
        <v>10</v>
      </c>
      <c r="P73" s="173" t="s">
        <v>674</v>
      </c>
    </row>
    <row r="74" spans="1:16" ht="15.5" x14ac:dyDescent="0.35">
      <c r="A74" s="94" t="s">
        <v>293</v>
      </c>
      <c r="B74" s="95">
        <v>40</v>
      </c>
      <c r="C74" s="34">
        <v>13.45</v>
      </c>
      <c r="D74" s="35">
        <v>40.224166666666669</v>
      </c>
      <c r="E74" s="95">
        <v>124</v>
      </c>
      <c r="F74" s="34">
        <v>22.75</v>
      </c>
      <c r="G74" s="38">
        <v>-124.37916666666666</v>
      </c>
      <c r="H74" s="108">
        <v>56</v>
      </c>
      <c r="I74" s="97">
        <v>58</v>
      </c>
      <c r="J74" s="97">
        <v>2.7</v>
      </c>
      <c r="K74" s="47">
        <v>1.4</v>
      </c>
      <c r="L74" s="42" t="s">
        <v>632</v>
      </c>
      <c r="M74" s="43" t="s">
        <v>663</v>
      </c>
      <c r="N74" s="44" t="s">
        <v>655</v>
      </c>
      <c r="O74" s="45" t="s">
        <v>10</v>
      </c>
      <c r="P74" s="98"/>
    </row>
    <row r="75" spans="1:16" ht="15.5" x14ac:dyDescent="0.35">
      <c r="A75" s="130" t="s">
        <v>564</v>
      </c>
      <c r="B75" s="84">
        <v>37</v>
      </c>
      <c r="C75" s="34">
        <v>10</v>
      </c>
      <c r="D75" s="35">
        <v>37.166666666666664</v>
      </c>
      <c r="E75" s="84">
        <v>122</v>
      </c>
      <c r="F75" s="113">
        <v>24.2</v>
      </c>
      <c r="G75" s="38">
        <v>-122.40333333333334</v>
      </c>
      <c r="H75" s="96">
        <v>34</v>
      </c>
      <c r="I75" s="96">
        <v>36</v>
      </c>
      <c r="J75" s="40">
        <v>2</v>
      </c>
      <c r="K75" s="41">
        <v>2</v>
      </c>
      <c r="L75" s="42" t="s">
        <v>631</v>
      </c>
      <c r="M75" s="43" t="s">
        <v>663</v>
      </c>
      <c r="N75" s="43" t="s">
        <v>658</v>
      </c>
      <c r="O75" s="77" t="s">
        <v>10</v>
      </c>
      <c r="P75" s="93" t="s">
        <v>684</v>
      </c>
    </row>
    <row r="76" spans="1:16" ht="15.5" x14ac:dyDescent="0.35">
      <c r="A76" s="130" t="s">
        <v>557</v>
      </c>
      <c r="B76" s="84">
        <v>37</v>
      </c>
      <c r="C76" s="34">
        <v>10</v>
      </c>
      <c r="D76" s="35">
        <v>37.166666666666664</v>
      </c>
      <c r="E76" s="84">
        <v>122</v>
      </c>
      <c r="F76" s="113">
        <v>26.15</v>
      </c>
      <c r="G76" s="38">
        <v>-122.43583333333333</v>
      </c>
      <c r="H76" s="96">
        <v>55</v>
      </c>
      <c r="I76" s="96">
        <v>57</v>
      </c>
      <c r="J76" s="40">
        <v>3.5</v>
      </c>
      <c r="K76" s="41">
        <v>1.5</v>
      </c>
      <c r="L76" s="42" t="s">
        <v>632</v>
      </c>
      <c r="M76" s="43" t="s">
        <v>663</v>
      </c>
      <c r="N76" s="43" t="s">
        <v>658</v>
      </c>
      <c r="O76" s="77" t="s">
        <v>10</v>
      </c>
      <c r="P76" s="93" t="s">
        <v>683</v>
      </c>
    </row>
    <row r="77" spans="1:16" ht="15.5" x14ac:dyDescent="0.35">
      <c r="A77" s="130" t="s">
        <v>512</v>
      </c>
      <c r="B77" s="84">
        <v>37</v>
      </c>
      <c r="C77" s="34">
        <v>10</v>
      </c>
      <c r="D77" s="35">
        <v>37.166666666666664</v>
      </c>
      <c r="E77" s="84">
        <v>122</v>
      </c>
      <c r="F77" s="113">
        <v>30</v>
      </c>
      <c r="G77" s="38">
        <v>-122.5</v>
      </c>
      <c r="H77" s="96">
        <v>83</v>
      </c>
      <c r="I77" s="96">
        <v>85</v>
      </c>
      <c r="J77" s="40">
        <v>6.6</v>
      </c>
      <c r="K77" s="41">
        <v>3.1</v>
      </c>
      <c r="L77" s="42" t="s">
        <v>633</v>
      </c>
      <c r="M77" s="43" t="s">
        <v>664</v>
      </c>
      <c r="N77" s="43" t="s">
        <v>658</v>
      </c>
      <c r="O77" s="77" t="s">
        <v>10</v>
      </c>
      <c r="P77" s="131"/>
    </row>
    <row r="78" spans="1:16" ht="15.5" x14ac:dyDescent="0.35">
      <c r="A78" s="132" t="s">
        <v>425</v>
      </c>
      <c r="B78" s="88">
        <v>37</v>
      </c>
      <c r="C78" s="50">
        <v>10</v>
      </c>
      <c r="D78" s="51">
        <v>37.166666666666664</v>
      </c>
      <c r="E78" s="88">
        <v>122</v>
      </c>
      <c r="F78" s="116">
        <v>38.299999999999997</v>
      </c>
      <c r="G78" s="54">
        <v>-122.63833333333334</v>
      </c>
      <c r="H78" s="160">
        <v>107</v>
      </c>
      <c r="I78" s="160">
        <v>107</v>
      </c>
      <c r="J78" s="56">
        <v>13.2</v>
      </c>
      <c r="K78" s="120">
        <v>6.6</v>
      </c>
      <c r="L78" s="58" t="s">
        <v>634</v>
      </c>
      <c r="M78" s="59" t="s">
        <v>665</v>
      </c>
      <c r="N78" s="59" t="s">
        <v>658</v>
      </c>
      <c r="O78" s="81" t="s">
        <v>10</v>
      </c>
      <c r="P78" s="90"/>
    </row>
    <row r="79" spans="1:16" ht="15.5" x14ac:dyDescent="0.35">
      <c r="A79" s="154" t="s">
        <v>146</v>
      </c>
      <c r="B79" s="156">
        <v>37</v>
      </c>
      <c r="C79" s="158">
        <v>10</v>
      </c>
      <c r="D79" s="51">
        <v>37.166666666666664</v>
      </c>
      <c r="E79" s="156">
        <v>122</v>
      </c>
      <c r="F79" s="159">
        <v>44.6</v>
      </c>
      <c r="G79" s="54">
        <v>-122.74333333333334</v>
      </c>
      <c r="H79" s="125">
        <v>200</v>
      </c>
      <c r="I79" s="125">
        <v>245</v>
      </c>
      <c r="J79" s="126">
        <v>18.2</v>
      </c>
      <c r="K79" s="164">
        <v>5</v>
      </c>
      <c r="L79" s="127" t="s">
        <v>635</v>
      </c>
      <c r="M79" s="170" t="s">
        <v>666</v>
      </c>
      <c r="N79" s="170" t="s">
        <v>658</v>
      </c>
      <c r="O79" s="128" t="s">
        <v>10</v>
      </c>
      <c r="P79" s="175"/>
    </row>
    <row r="80" spans="1:16" ht="15.5" x14ac:dyDescent="0.35">
      <c r="A80" s="112" t="s">
        <v>570</v>
      </c>
      <c r="B80" s="33">
        <v>37</v>
      </c>
      <c r="C80" s="34">
        <v>30</v>
      </c>
      <c r="D80" s="35">
        <v>37.5</v>
      </c>
      <c r="E80" s="33">
        <v>122</v>
      </c>
      <c r="F80" s="113">
        <v>31.6</v>
      </c>
      <c r="G80" s="38">
        <v>-122.52666666666667</v>
      </c>
      <c r="H80" s="39">
        <v>32</v>
      </c>
      <c r="I80" s="39">
        <v>34</v>
      </c>
      <c r="J80" s="40">
        <v>1.2</v>
      </c>
      <c r="K80" s="41">
        <v>1.2</v>
      </c>
      <c r="L80" s="42" t="s">
        <v>631</v>
      </c>
      <c r="M80" s="43" t="s">
        <v>662</v>
      </c>
      <c r="N80" s="43" t="s">
        <v>658</v>
      </c>
      <c r="O80" s="77" t="s">
        <v>10</v>
      </c>
      <c r="P80" s="93" t="s">
        <v>683</v>
      </c>
    </row>
    <row r="81" spans="1:16" ht="15.5" x14ac:dyDescent="0.35">
      <c r="A81" s="112" t="s">
        <v>546</v>
      </c>
      <c r="B81" s="33">
        <v>37</v>
      </c>
      <c r="C81" s="34">
        <v>30</v>
      </c>
      <c r="D81" s="35">
        <v>37.5</v>
      </c>
      <c r="E81" s="33">
        <v>122</v>
      </c>
      <c r="F81" s="113">
        <v>36.4</v>
      </c>
      <c r="G81" s="38">
        <v>-122.60666666666667</v>
      </c>
      <c r="H81" s="39">
        <v>56</v>
      </c>
      <c r="I81" s="39">
        <v>55</v>
      </c>
      <c r="J81" s="40">
        <v>5</v>
      </c>
      <c r="K81" s="41">
        <v>3.8</v>
      </c>
      <c r="L81" s="42" t="s">
        <v>632</v>
      </c>
      <c r="M81" s="43" t="s">
        <v>664</v>
      </c>
      <c r="N81" s="43" t="s">
        <v>658</v>
      </c>
      <c r="O81" s="77" t="s">
        <v>10</v>
      </c>
      <c r="P81" s="93" t="s">
        <v>683</v>
      </c>
    </row>
    <row r="82" spans="1:16" ht="15.5" x14ac:dyDescent="0.35">
      <c r="A82" s="112" t="s">
        <v>437</v>
      </c>
      <c r="B82" s="33">
        <v>37</v>
      </c>
      <c r="C82" s="34">
        <v>30</v>
      </c>
      <c r="D82" s="35">
        <v>37.5</v>
      </c>
      <c r="E82" s="33">
        <v>122</v>
      </c>
      <c r="F82" s="113">
        <v>45.5</v>
      </c>
      <c r="G82" s="38">
        <v>-122.75833333333334</v>
      </c>
      <c r="H82" s="39">
        <v>80</v>
      </c>
      <c r="I82" s="39">
        <v>78</v>
      </c>
      <c r="J82" s="40">
        <v>12.2</v>
      </c>
      <c r="K82" s="41">
        <v>7.2</v>
      </c>
      <c r="L82" s="42" t="s">
        <v>633</v>
      </c>
      <c r="M82" s="43" t="s">
        <v>665</v>
      </c>
      <c r="N82" s="43" t="s">
        <v>658</v>
      </c>
      <c r="O82" s="77" t="s">
        <v>10</v>
      </c>
      <c r="P82" s="76"/>
    </row>
    <row r="83" spans="1:16" ht="15.5" x14ac:dyDescent="0.35">
      <c r="A83" s="112" t="s">
        <v>335</v>
      </c>
      <c r="B83" s="33">
        <v>37</v>
      </c>
      <c r="C83" s="34">
        <v>30</v>
      </c>
      <c r="D83" s="35">
        <v>37.5</v>
      </c>
      <c r="E83" s="33">
        <v>122</v>
      </c>
      <c r="F83" s="113">
        <v>54.3</v>
      </c>
      <c r="G83" s="38">
        <v>-122.905</v>
      </c>
      <c r="H83" s="39">
        <v>110</v>
      </c>
      <c r="I83" s="39">
        <v>110</v>
      </c>
      <c r="J83" s="40">
        <v>19.2</v>
      </c>
      <c r="K83" s="41">
        <v>7</v>
      </c>
      <c r="L83" s="42" t="s">
        <v>634</v>
      </c>
      <c r="M83" s="43" t="s">
        <v>666</v>
      </c>
      <c r="N83" s="43" t="s">
        <v>658</v>
      </c>
      <c r="O83" s="77" t="s">
        <v>10</v>
      </c>
      <c r="P83" s="93"/>
    </row>
    <row r="84" spans="1:16" ht="15.5" x14ac:dyDescent="0.35">
      <c r="A84" s="114" t="s">
        <v>340</v>
      </c>
      <c r="B84" s="49">
        <v>37</v>
      </c>
      <c r="C84" s="50">
        <v>30</v>
      </c>
      <c r="D84" s="51">
        <v>37.5</v>
      </c>
      <c r="E84" s="49">
        <v>123</v>
      </c>
      <c r="F84" s="116">
        <v>0.6</v>
      </c>
      <c r="G84" s="54">
        <v>-123.01</v>
      </c>
      <c r="H84" s="55">
        <v>400</v>
      </c>
      <c r="I84" s="55">
        <v>365</v>
      </c>
      <c r="J84" s="56">
        <v>24.2</v>
      </c>
      <c r="K84" s="57">
        <v>5</v>
      </c>
      <c r="L84" s="58" t="s">
        <v>635</v>
      </c>
      <c r="M84" s="59" t="s">
        <v>666</v>
      </c>
      <c r="N84" s="59" t="s">
        <v>658</v>
      </c>
      <c r="O84" s="81" t="s">
        <v>10</v>
      </c>
      <c r="P84" s="129"/>
    </row>
    <row r="85" spans="1:16" ht="15.5" x14ac:dyDescent="0.35">
      <c r="A85" s="32" t="s">
        <v>639</v>
      </c>
      <c r="B85" s="36">
        <v>47</v>
      </c>
      <c r="C85" s="111">
        <v>32</v>
      </c>
      <c r="D85" s="145">
        <v>47.53</v>
      </c>
      <c r="E85" s="36">
        <v>124</v>
      </c>
      <c r="F85" s="111">
        <v>30.5</v>
      </c>
      <c r="G85" s="145">
        <v>-124.5</v>
      </c>
      <c r="H85" s="146">
        <v>30</v>
      </c>
      <c r="I85" s="146"/>
      <c r="J85" s="77">
        <v>6</v>
      </c>
      <c r="K85" s="77">
        <v>6</v>
      </c>
      <c r="L85" s="135"/>
      <c r="M85" s="147"/>
      <c r="N85" s="147"/>
      <c r="O85" s="133" t="s">
        <v>229</v>
      </c>
      <c r="P85" s="148" t="s">
        <v>685</v>
      </c>
    </row>
    <row r="86" spans="1:16" ht="15.5" x14ac:dyDescent="0.35">
      <c r="A86" s="32" t="s">
        <v>640</v>
      </c>
      <c r="B86" s="36">
        <v>47</v>
      </c>
      <c r="C86" s="111">
        <v>32</v>
      </c>
      <c r="D86" s="145">
        <v>47.53</v>
      </c>
      <c r="E86" s="36">
        <v>124</v>
      </c>
      <c r="F86" s="111">
        <v>36.5</v>
      </c>
      <c r="G86" s="145">
        <v>-124.6</v>
      </c>
      <c r="H86" s="146">
        <v>54.9</v>
      </c>
      <c r="I86" s="146"/>
      <c r="J86" s="77">
        <v>10</v>
      </c>
      <c r="K86" s="77">
        <v>4</v>
      </c>
      <c r="L86" s="135"/>
      <c r="M86" s="147"/>
      <c r="N86" s="147"/>
      <c r="O86" s="133" t="s">
        <v>229</v>
      </c>
      <c r="P86" s="148"/>
    </row>
    <row r="87" spans="1:16" ht="15.5" x14ac:dyDescent="0.35">
      <c r="A87" s="32" t="s">
        <v>641</v>
      </c>
      <c r="B87" s="36">
        <v>47</v>
      </c>
      <c r="C87" s="111">
        <v>32</v>
      </c>
      <c r="D87" s="145">
        <v>47.53</v>
      </c>
      <c r="E87" s="36">
        <v>124</v>
      </c>
      <c r="F87" s="111">
        <v>42</v>
      </c>
      <c r="G87" s="145">
        <v>-124.7</v>
      </c>
      <c r="H87" s="146">
        <v>82.3</v>
      </c>
      <c r="I87" s="146"/>
      <c r="J87" s="77">
        <v>14</v>
      </c>
      <c r="K87" s="77">
        <v>4</v>
      </c>
      <c r="L87" s="167"/>
      <c r="M87" s="168"/>
      <c r="N87" s="168"/>
      <c r="O87" s="162" t="s">
        <v>229</v>
      </c>
      <c r="P87" s="148"/>
    </row>
    <row r="88" spans="1:16" ht="15.5" x14ac:dyDescent="0.35">
      <c r="A88" s="32" t="s">
        <v>33</v>
      </c>
      <c r="B88" s="33">
        <v>42</v>
      </c>
      <c r="C88" s="34">
        <v>30</v>
      </c>
      <c r="D88" s="35">
        <v>42.5</v>
      </c>
      <c r="E88" s="36">
        <v>124</v>
      </c>
      <c r="F88" s="37">
        <v>29.5</v>
      </c>
      <c r="G88" s="38">
        <v>-124.49166666666666</v>
      </c>
      <c r="H88" s="39">
        <v>32</v>
      </c>
      <c r="I88" s="39">
        <v>33</v>
      </c>
      <c r="J88" s="40">
        <v>3</v>
      </c>
      <c r="K88" s="41">
        <v>3</v>
      </c>
      <c r="L88" s="42" t="s">
        <v>631</v>
      </c>
      <c r="M88" s="43" t="s">
        <v>663</v>
      </c>
      <c r="N88" s="44" t="s">
        <v>656</v>
      </c>
      <c r="O88" s="45" t="s">
        <v>28</v>
      </c>
      <c r="P88" s="76" t="s">
        <v>668</v>
      </c>
    </row>
    <row r="89" spans="1:16" ht="15.5" x14ac:dyDescent="0.35">
      <c r="A89" s="48" t="s">
        <v>95</v>
      </c>
      <c r="B89" s="49">
        <v>42</v>
      </c>
      <c r="C89" s="50">
        <v>30</v>
      </c>
      <c r="D89" s="51">
        <v>42.5</v>
      </c>
      <c r="E89" s="52">
        <v>124</v>
      </c>
      <c r="F89" s="53">
        <v>32.5</v>
      </c>
      <c r="G89" s="54">
        <v>-124.54166666666667</v>
      </c>
      <c r="H89" s="119">
        <v>57</v>
      </c>
      <c r="I89" s="119">
        <v>56</v>
      </c>
      <c r="J89" s="56">
        <v>5.2</v>
      </c>
      <c r="K89" s="120">
        <v>2.2000000000000002</v>
      </c>
      <c r="L89" s="58" t="s">
        <v>632</v>
      </c>
      <c r="M89" s="59" t="s">
        <v>664</v>
      </c>
      <c r="N89" s="60" t="s">
        <v>656</v>
      </c>
      <c r="O89" s="61" t="s">
        <v>28</v>
      </c>
      <c r="P89" s="62"/>
    </row>
    <row r="90" spans="1:16" ht="15.5" x14ac:dyDescent="0.35">
      <c r="A90" s="32" t="s">
        <v>97</v>
      </c>
      <c r="B90" s="33">
        <v>42</v>
      </c>
      <c r="C90" s="34">
        <v>30</v>
      </c>
      <c r="D90" s="35">
        <v>42.5</v>
      </c>
      <c r="E90" s="36">
        <v>124</v>
      </c>
      <c r="F90" s="37">
        <v>36</v>
      </c>
      <c r="G90" s="38">
        <v>-124.6</v>
      </c>
      <c r="H90" s="39">
        <v>82</v>
      </c>
      <c r="I90" s="39">
        <v>83</v>
      </c>
      <c r="J90" s="40">
        <v>7.8</v>
      </c>
      <c r="K90" s="41">
        <v>2.6</v>
      </c>
      <c r="L90" s="42" t="s">
        <v>633</v>
      </c>
      <c r="M90" s="43" t="s">
        <v>664</v>
      </c>
      <c r="N90" s="44" t="s">
        <v>656</v>
      </c>
      <c r="O90" s="45" t="s">
        <v>28</v>
      </c>
      <c r="P90" s="46"/>
    </row>
    <row r="91" spans="1:16" ht="15.5" x14ac:dyDescent="0.35">
      <c r="A91" s="32" t="s">
        <v>99</v>
      </c>
      <c r="B91" s="33">
        <v>42</v>
      </c>
      <c r="C91" s="34">
        <v>30</v>
      </c>
      <c r="D91" s="35">
        <v>42.5</v>
      </c>
      <c r="E91" s="36">
        <v>124</v>
      </c>
      <c r="F91" s="37">
        <v>41.8</v>
      </c>
      <c r="G91" s="38">
        <v>-124.69666666666667</v>
      </c>
      <c r="H91" s="39">
        <v>118</v>
      </c>
      <c r="I91" s="39">
        <v>122</v>
      </c>
      <c r="J91" s="40">
        <v>12.1</v>
      </c>
      <c r="K91" s="41">
        <v>4.3</v>
      </c>
      <c r="L91" s="42" t="s">
        <v>634</v>
      </c>
      <c r="M91" s="43" t="s">
        <v>665</v>
      </c>
      <c r="N91" s="44" t="s">
        <v>656</v>
      </c>
      <c r="O91" s="45" t="s">
        <v>28</v>
      </c>
      <c r="P91" s="46"/>
    </row>
    <row r="92" spans="1:16" ht="15.5" x14ac:dyDescent="0.35">
      <c r="A92" s="32" t="s">
        <v>101</v>
      </c>
      <c r="B92" s="33">
        <v>42</v>
      </c>
      <c r="C92" s="34">
        <v>30</v>
      </c>
      <c r="D92" s="35">
        <v>42.5</v>
      </c>
      <c r="E92" s="36">
        <v>124</v>
      </c>
      <c r="F92" s="37">
        <v>48.6</v>
      </c>
      <c r="G92" s="38">
        <v>-124.81</v>
      </c>
      <c r="H92" s="91">
        <v>600</v>
      </c>
      <c r="I92" s="91">
        <v>551</v>
      </c>
      <c r="J92" s="40">
        <v>17.100000000000001</v>
      </c>
      <c r="K92" s="47">
        <v>5</v>
      </c>
      <c r="L92" s="42" t="s">
        <v>635</v>
      </c>
      <c r="M92" s="43" t="s">
        <v>666</v>
      </c>
      <c r="N92" s="44" t="s">
        <v>656</v>
      </c>
      <c r="O92" s="45" t="s">
        <v>28</v>
      </c>
      <c r="P92" s="46"/>
    </row>
    <row r="93" spans="1:16" ht="15.5" x14ac:dyDescent="0.35">
      <c r="A93" s="32" t="s">
        <v>36</v>
      </c>
      <c r="B93" s="33">
        <v>41</v>
      </c>
      <c r="C93" s="34">
        <v>54</v>
      </c>
      <c r="D93" s="35">
        <v>41.9</v>
      </c>
      <c r="E93" s="36">
        <v>124</v>
      </c>
      <c r="F93" s="37">
        <v>16.3</v>
      </c>
      <c r="G93" s="38">
        <v>-124.27166666666666</v>
      </c>
      <c r="H93" s="39">
        <v>30</v>
      </c>
      <c r="I93" s="39">
        <v>22</v>
      </c>
      <c r="J93" s="40">
        <v>2.9</v>
      </c>
      <c r="K93" s="41">
        <v>2.9</v>
      </c>
      <c r="L93" s="42" t="s">
        <v>631</v>
      </c>
      <c r="M93" s="43" t="s">
        <v>663</v>
      </c>
      <c r="N93" s="44" t="s">
        <v>656</v>
      </c>
      <c r="O93" s="77" t="s">
        <v>10</v>
      </c>
      <c r="P93" s="46" t="s">
        <v>669</v>
      </c>
    </row>
    <row r="94" spans="1:16" ht="15.5" x14ac:dyDescent="0.35">
      <c r="A94" s="32" t="s">
        <v>38</v>
      </c>
      <c r="B94" s="33">
        <v>41</v>
      </c>
      <c r="C94" s="34">
        <v>54</v>
      </c>
      <c r="D94" s="35">
        <v>41.9</v>
      </c>
      <c r="E94" s="36">
        <v>124</v>
      </c>
      <c r="F94" s="37">
        <v>21.25</v>
      </c>
      <c r="G94" s="38">
        <v>-124.35416666666667</v>
      </c>
      <c r="H94" s="39">
        <v>55</v>
      </c>
      <c r="I94" s="39">
        <v>55</v>
      </c>
      <c r="J94" s="40">
        <v>6.6</v>
      </c>
      <c r="K94" s="41">
        <v>3.7</v>
      </c>
      <c r="L94" s="42" t="s">
        <v>632</v>
      </c>
      <c r="M94" s="43" t="s">
        <v>664</v>
      </c>
      <c r="N94" s="44" t="s">
        <v>656</v>
      </c>
      <c r="O94" s="77" t="s">
        <v>10</v>
      </c>
      <c r="P94" s="46"/>
    </row>
    <row r="95" spans="1:16" ht="15.5" x14ac:dyDescent="0.35">
      <c r="A95" s="32" t="s">
        <v>40</v>
      </c>
      <c r="B95" s="33">
        <v>41</v>
      </c>
      <c r="C95" s="34">
        <v>54</v>
      </c>
      <c r="D95" s="35">
        <v>41.9</v>
      </c>
      <c r="E95" s="36">
        <v>124</v>
      </c>
      <c r="F95" s="37">
        <v>26.7</v>
      </c>
      <c r="G95" s="38">
        <v>-124.44499999999999</v>
      </c>
      <c r="H95" s="39">
        <v>91</v>
      </c>
      <c r="I95" s="39">
        <v>182</v>
      </c>
      <c r="J95" s="40">
        <v>10.6</v>
      </c>
      <c r="K95" s="41">
        <v>4</v>
      </c>
      <c r="L95" s="42" t="s">
        <v>633</v>
      </c>
      <c r="M95" s="43" t="s">
        <v>665</v>
      </c>
      <c r="N95" s="44" t="s">
        <v>656</v>
      </c>
      <c r="O95" s="77" t="s">
        <v>10</v>
      </c>
      <c r="P95" s="46" t="s">
        <v>669</v>
      </c>
    </row>
    <row r="96" spans="1:16" ht="15.5" x14ac:dyDescent="0.35">
      <c r="A96" s="64" t="s">
        <v>105</v>
      </c>
      <c r="B96" s="65">
        <v>41</v>
      </c>
      <c r="C96" s="66">
        <v>54</v>
      </c>
      <c r="D96" s="35">
        <v>41.9</v>
      </c>
      <c r="E96" s="67">
        <v>124</v>
      </c>
      <c r="F96" s="68">
        <v>33.4</v>
      </c>
      <c r="G96" s="38">
        <v>-124.55666666666667</v>
      </c>
      <c r="H96" s="78">
        <v>400</v>
      </c>
      <c r="I96" s="78">
        <v>416</v>
      </c>
      <c r="J96" s="70">
        <v>15.6</v>
      </c>
      <c r="K96" s="79">
        <v>5</v>
      </c>
      <c r="L96" s="42" t="s">
        <v>635</v>
      </c>
      <c r="M96" s="43" t="s">
        <v>666</v>
      </c>
      <c r="N96" s="44" t="s">
        <v>656</v>
      </c>
      <c r="O96" s="77" t="s">
        <v>10</v>
      </c>
      <c r="P96" s="80"/>
    </row>
    <row r="97" spans="1:16" ht="15.5" x14ac:dyDescent="0.35">
      <c r="A97" s="32" t="s">
        <v>107</v>
      </c>
      <c r="B97" s="33">
        <v>41</v>
      </c>
      <c r="C97" s="34">
        <v>54</v>
      </c>
      <c r="D97" s="35">
        <v>41.9</v>
      </c>
      <c r="E97" s="36">
        <v>124</v>
      </c>
      <c r="F97" s="37">
        <v>40.1</v>
      </c>
      <c r="G97" s="38">
        <v>-124.66833333333334</v>
      </c>
      <c r="H97" s="91">
        <v>680</v>
      </c>
      <c r="I97" s="91">
        <v>638</v>
      </c>
      <c r="J97" s="40">
        <v>20.6</v>
      </c>
      <c r="K97" s="47">
        <v>5</v>
      </c>
      <c r="L97" s="42" t="s">
        <v>635</v>
      </c>
      <c r="M97" s="43" t="s">
        <v>666</v>
      </c>
      <c r="N97" s="44" t="s">
        <v>656</v>
      </c>
      <c r="O97" s="77" t="s">
        <v>10</v>
      </c>
      <c r="P97" s="46"/>
    </row>
    <row r="98" spans="1:16" ht="15.5" x14ac:dyDescent="0.35">
      <c r="A98" s="117" t="s">
        <v>586</v>
      </c>
      <c r="B98" s="100">
        <v>37</v>
      </c>
      <c r="C98" s="66">
        <v>50.15</v>
      </c>
      <c r="D98" s="35">
        <v>37.835833333333333</v>
      </c>
      <c r="E98" s="100">
        <v>122</v>
      </c>
      <c r="F98" s="66">
        <v>39.21</v>
      </c>
      <c r="G98" s="38">
        <v>-122.65349999999999</v>
      </c>
      <c r="H98" s="133">
        <v>23.7744</v>
      </c>
      <c r="I98" s="64"/>
      <c r="J98" s="133">
        <v>3</v>
      </c>
      <c r="K98" s="134"/>
      <c r="L98" s="135"/>
      <c r="M98" s="136"/>
      <c r="N98" s="137" t="s">
        <v>658</v>
      </c>
      <c r="O98" s="73" t="s">
        <v>10</v>
      </c>
      <c r="P98" s="80" t="s">
        <v>659</v>
      </c>
    </row>
    <row r="99" spans="1:16" ht="15.5" x14ac:dyDescent="0.35">
      <c r="A99" s="117" t="s">
        <v>587</v>
      </c>
      <c r="B99" s="100">
        <v>38</v>
      </c>
      <c r="C99" s="66">
        <v>0</v>
      </c>
      <c r="D99" s="35">
        <v>38</v>
      </c>
      <c r="E99" s="100">
        <v>123</v>
      </c>
      <c r="F99" s="66">
        <v>4.53</v>
      </c>
      <c r="G99" s="38">
        <v>-123.07550000000001</v>
      </c>
      <c r="H99" s="133">
        <v>54.863999999999997</v>
      </c>
      <c r="I99" s="64"/>
      <c r="J99" s="133">
        <v>2.5</v>
      </c>
      <c r="K99" s="134"/>
      <c r="L99" s="135"/>
      <c r="M99" s="136"/>
      <c r="N99" s="137" t="s">
        <v>658</v>
      </c>
      <c r="O99" s="73" t="s">
        <v>10</v>
      </c>
      <c r="P99" s="80" t="s">
        <v>659</v>
      </c>
    </row>
    <row r="100" spans="1:16" ht="15.5" x14ac:dyDescent="0.35">
      <c r="A100" s="117" t="s">
        <v>588</v>
      </c>
      <c r="B100" s="100">
        <v>38</v>
      </c>
      <c r="C100" s="66">
        <v>0</v>
      </c>
      <c r="D100" s="35">
        <v>38</v>
      </c>
      <c r="E100" s="100">
        <v>123</v>
      </c>
      <c r="F100" s="66">
        <v>9.26</v>
      </c>
      <c r="G100" s="38">
        <v>-123.15433333333333</v>
      </c>
      <c r="H100" s="133">
        <v>91.44</v>
      </c>
      <c r="I100" s="64"/>
      <c r="J100" s="133">
        <v>6.2</v>
      </c>
      <c r="K100" s="134"/>
      <c r="L100" s="135"/>
      <c r="M100" s="136"/>
      <c r="N100" s="137" t="s">
        <v>658</v>
      </c>
      <c r="O100" s="73" t="s">
        <v>10</v>
      </c>
      <c r="P100" s="80" t="s">
        <v>659</v>
      </c>
    </row>
    <row r="101" spans="1:16" ht="15.5" x14ac:dyDescent="0.35">
      <c r="A101" s="117" t="s">
        <v>589</v>
      </c>
      <c r="B101" s="100">
        <v>37</v>
      </c>
      <c r="C101" s="66">
        <v>47.64</v>
      </c>
      <c r="D101" s="35">
        <v>37.793999999999997</v>
      </c>
      <c r="E101" s="100">
        <v>122</v>
      </c>
      <c r="F101" s="66">
        <v>51.57</v>
      </c>
      <c r="G101" s="38">
        <v>-122.8595</v>
      </c>
      <c r="H101" s="133">
        <v>54.863999999999997</v>
      </c>
      <c r="I101" s="64"/>
      <c r="J101" s="133">
        <v>9</v>
      </c>
      <c r="K101" s="134"/>
      <c r="L101" s="135"/>
      <c r="M101" s="136"/>
      <c r="N101" s="137" t="s">
        <v>658</v>
      </c>
      <c r="O101" s="73" t="s">
        <v>10</v>
      </c>
      <c r="P101" s="80" t="s">
        <v>659</v>
      </c>
    </row>
    <row r="102" spans="1:16" ht="15.5" x14ac:dyDescent="0.35">
      <c r="A102" s="117" t="s">
        <v>590</v>
      </c>
      <c r="B102" s="100">
        <v>38</v>
      </c>
      <c r="C102" s="66">
        <v>10</v>
      </c>
      <c r="D102" s="35">
        <v>38.166666666666664</v>
      </c>
      <c r="E102" s="100">
        <v>123</v>
      </c>
      <c r="F102" s="66">
        <v>0.13</v>
      </c>
      <c r="G102" s="38">
        <v>-123.00216666666667</v>
      </c>
      <c r="H102" s="133">
        <v>54.863999999999997</v>
      </c>
      <c r="I102" s="64"/>
      <c r="J102" s="133">
        <v>2</v>
      </c>
      <c r="K102" s="134"/>
      <c r="L102" s="135"/>
      <c r="M102" s="136"/>
      <c r="N102" s="137" t="s">
        <v>655</v>
      </c>
      <c r="O102" s="73" t="s">
        <v>10</v>
      </c>
      <c r="P102" s="80" t="s">
        <v>659</v>
      </c>
    </row>
    <row r="103" spans="1:16" ht="15.5" x14ac:dyDescent="0.35">
      <c r="A103" s="117" t="s">
        <v>591</v>
      </c>
      <c r="B103" s="100">
        <v>38</v>
      </c>
      <c r="C103" s="66">
        <v>9.1199999999999992</v>
      </c>
      <c r="D103" s="35">
        <v>38.152000000000001</v>
      </c>
      <c r="E103" s="100">
        <v>123</v>
      </c>
      <c r="F103" s="66">
        <v>4.88</v>
      </c>
      <c r="G103" s="38">
        <v>-123.08133333333333</v>
      </c>
      <c r="H103" s="133">
        <v>73.152000000000001</v>
      </c>
      <c r="I103" s="64"/>
      <c r="J103" s="133">
        <v>5.8</v>
      </c>
      <c r="K103" s="134"/>
      <c r="L103" s="135"/>
      <c r="M103" s="136"/>
      <c r="N103" s="137" t="s">
        <v>655</v>
      </c>
      <c r="O103" s="73" t="s">
        <v>10</v>
      </c>
      <c r="P103" s="80" t="s">
        <v>659</v>
      </c>
    </row>
    <row r="104" spans="1:16" ht="15.5" x14ac:dyDescent="0.35">
      <c r="A104" s="117" t="s">
        <v>592</v>
      </c>
      <c r="B104" s="100">
        <v>38</v>
      </c>
      <c r="C104" s="66">
        <v>18.649999999999999</v>
      </c>
      <c r="D104" s="35">
        <v>38.310833333333335</v>
      </c>
      <c r="E104" s="100">
        <v>123</v>
      </c>
      <c r="F104" s="66">
        <v>6.42</v>
      </c>
      <c r="G104" s="38">
        <v>-123.107</v>
      </c>
      <c r="H104" s="133">
        <v>65.836799999999997</v>
      </c>
      <c r="I104" s="64"/>
      <c r="J104" s="133">
        <v>1.7</v>
      </c>
      <c r="K104" s="134"/>
      <c r="L104" s="135"/>
      <c r="M104" s="136"/>
      <c r="N104" s="137" t="s">
        <v>655</v>
      </c>
      <c r="O104" s="73" t="s">
        <v>10</v>
      </c>
      <c r="P104" s="80" t="s">
        <v>659</v>
      </c>
    </row>
    <row r="105" spans="1:16" ht="15.5" x14ac:dyDescent="0.35">
      <c r="A105" s="117" t="s">
        <v>593</v>
      </c>
      <c r="B105" s="100">
        <v>38</v>
      </c>
      <c r="C105" s="66">
        <v>30</v>
      </c>
      <c r="D105" s="35">
        <v>38.5</v>
      </c>
      <c r="E105" s="100">
        <v>123</v>
      </c>
      <c r="F105" s="66">
        <v>15.75</v>
      </c>
      <c r="G105" s="38">
        <v>-123.2625</v>
      </c>
      <c r="H105" s="133">
        <v>54.863999999999997</v>
      </c>
      <c r="I105" s="64"/>
      <c r="J105" s="133">
        <v>1</v>
      </c>
      <c r="K105" s="134"/>
      <c r="L105" s="135"/>
      <c r="M105" s="136"/>
      <c r="N105" s="137" t="s">
        <v>655</v>
      </c>
      <c r="O105" s="73" t="s">
        <v>10</v>
      </c>
      <c r="P105" s="80" t="s">
        <v>659</v>
      </c>
    </row>
    <row r="106" spans="1:16" ht="15.5" x14ac:dyDescent="0.35">
      <c r="A106" s="117" t="s">
        <v>594</v>
      </c>
      <c r="B106" s="100">
        <v>38</v>
      </c>
      <c r="C106" s="66">
        <v>30</v>
      </c>
      <c r="D106" s="35">
        <v>38.5</v>
      </c>
      <c r="E106" s="100">
        <v>123</v>
      </c>
      <c r="F106" s="66">
        <v>20.36</v>
      </c>
      <c r="G106" s="38">
        <v>-123.33933333333333</v>
      </c>
      <c r="H106" s="133">
        <v>91.44</v>
      </c>
      <c r="I106" s="64"/>
      <c r="J106" s="133">
        <v>3.4</v>
      </c>
      <c r="K106" s="134"/>
      <c r="L106" s="135"/>
      <c r="M106" s="136"/>
      <c r="N106" s="137" t="s">
        <v>655</v>
      </c>
      <c r="O106" s="73" t="s">
        <v>10</v>
      </c>
      <c r="P106" s="80" t="s">
        <v>659</v>
      </c>
    </row>
    <row r="107" spans="1:16" ht="15.5" x14ac:dyDescent="0.35">
      <c r="A107" s="117" t="s">
        <v>595</v>
      </c>
      <c r="B107" s="100">
        <v>38</v>
      </c>
      <c r="C107" s="66">
        <v>23.65</v>
      </c>
      <c r="D107" s="35">
        <v>38.394166666666663</v>
      </c>
      <c r="E107" s="100">
        <v>123</v>
      </c>
      <c r="F107" s="66">
        <v>8.8000000000000007</v>
      </c>
      <c r="G107" s="38">
        <v>-123.14666666666666</v>
      </c>
      <c r="H107" s="133">
        <v>54.863999999999997</v>
      </c>
      <c r="I107" s="64"/>
      <c r="J107" s="133">
        <v>2.2999999999999998</v>
      </c>
      <c r="K107" s="134"/>
      <c r="L107" s="135"/>
      <c r="M107" s="136"/>
      <c r="N107" s="137" t="s">
        <v>655</v>
      </c>
      <c r="O107" s="73" t="s">
        <v>10</v>
      </c>
      <c r="P107" s="80" t="s">
        <v>659</v>
      </c>
    </row>
    <row r="108" spans="1:16" ht="15.5" x14ac:dyDescent="0.35">
      <c r="A108" s="117" t="s">
        <v>596</v>
      </c>
      <c r="B108" s="100">
        <v>38</v>
      </c>
      <c r="C108" s="66">
        <v>35</v>
      </c>
      <c r="D108" s="38">
        <v>38.583333333333336</v>
      </c>
      <c r="E108" s="100">
        <v>123</v>
      </c>
      <c r="F108" s="66">
        <v>22</v>
      </c>
      <c r="G108" s="38">
        <v>-123.36666666666666</v>
      </c>
      <c r="H108" s="133">
        <v>54.863999999999997</v>
      </c>
      <c r="I108" s="64"/>
      <c r="J108" s="133">
        <v>1</v>
      </c>
      <c r="K108" s="138"/>
      <c r="L108" s="138"/>
      <c r="M108" s="139"/>
      <c r="N108" s="137" t="s">
        <v>655</v>
      </c>
      <c r="O108" s="73" t="s">
        <v>10</v>
      </c>
      <c r="P108" s="80" t="s">
        <v>659</v>
      </c>
    </row>
    <row r="109" spans="1:16" ht="15.5" x14ac:dyDescent="0.35">
      <c r="A109" s="117" t="s">
        <v>597</v>
      </c>
      <c r="B109" s="100">
        <v>38</v>
      </c>
      <c r="C109" s="66">
        <v>40</v>
      </c>
      <c r="D109" s="35">
        <v>38.666666666666664</v>
      </c>
      <c r="E109" s="100">
        <v>123</v>
      </c>
      <c r="F109" s="66">
        <v>26.24</v>
      </c>
      <c r="G109" s="38">
        <v>-123.43733333333333</v>
      </c>
      <c r="H109" s="133">
        <v>54.863999999999997</v>
      </c>
      <c r="I109" s="64"/>
      <c r="J109" s="133">
        <v>0.8</v>
      </c>
      <c r="K109" s="134"/>
      <c r="L109" s="135"/>
      <c r="M109" s="136"/>
      <c r="N109" s="137" t="s">
        <v>655</v>
      </c>
      <c r="O109" s="73" t="s">
        <v>10</v>
      </c>
      <c r="P109" s="80" t="s">
        <v>659</v>
      </c>
    </row>
    <row r="110" spans="1:16" ht="15.5" x14ac:dyDescent="0.35">
      <c r="A110" s="117" t="s">
        <v>598</v>
      </c>
      <c r="B110" s="100">
        <v>38</v>
      </c>
      <c r="C110" s="66">
        <v>45</v>
      </c>
      <c r="D110" s="35">
        <v>38.75</v>
      </c>
      <c r="E110" s="100">
        <v>123</v>
      </c>
      <c r="F110" s="66">
        <v>34.18</v>
      </c>
      <c r="G110" s="38">
        <v>-123.56966666666666</v>
      </c>
      <c r="H110" s="133">
        <v>54.863999999999997</v>
      </c>
      <c r="I110" s="64"/>
      <c r="J110" s="133">
        <v>1.8</v>
      </c>
      <c r="K110" s="134"/>
      <c r="L110" s="135"/>
      <c r="M110" s="136"/>
      <c r="N110" s="137" t="s">
        <v>655</v>
      </c>
      <c r="O110" s="73" t="s">
        <v>10</v>
      </c>
      <c r="P110" s="80" t="s">
        <v>659</v>
      </c>
    </row>
    <row r="111" spans="1:16" ht="15.5" x14ac:dyDescent="0.35">
      <c r="A111" s="117" t="s">
        <v>599</v>
      </c>
      <c r="B111" s="100">
        <v>38</v>
      </c>
      <c r="C111" s="66">
        <v>52.48</v>
      </c>
      <c r="D111" s="35">
        <v>38.87466666666667</v>
      </c>
      <c r="E111" s="100">
        <v>123</v>
      </c>
      <c r="F111" s="66">
        <v>42.64</v>
      </c>
      <c r="G111" s="38">
        <v>-123.71066666666667</v>
      </c>
      <c r="H111" s="133">
        <v>54.863999999999997</v>
      </c>
      <c r="I111" s="64"/>
      <c r="J111" s="133">
        <v>1.5</v>
      </c>
      <c r="K111" s="134"/>
      <c r="L111" s="135"/>
      <c r="M111" s="136"/>
      <c r="N111" s="137" t="s">
        <v>655</v>
      </c>
      <c r="O111" s="73" t="s">
        <v>10</v>
      </c>
      <c r="P111" s="80" t="s">
        <v>659</v>
      </c>
    </row>
    <row r="112" spans="1:16" ht="15.5" x14ac:dyDescent="0.35">
      <c r="A112" s="117" t="s">
        <v>600</v>
      </c>
      <c r="B112" s="100">
        <v>38</v>
      </c>
      <c r="C112" s="66">
        <v>51.87</v>
      </c>
      <c r="D112" s="35">
        <v>38.8645</v>
      </c>
      <c r="E112" s="100">
        <v>123</v>
      </c>
      <c r="F112" s="66">
        <v>48.47</v>
      </c>
      <c r="G112" s="38">
        <v>-123.80783333333333</v>
      </c>
      <c r="H112" s="133">
        <v>87.782399999999996</v>
      </c>
      <c r="I112" s="64"/>
      <c r="J112" s="133">
        <v>5.2</v>
      </c>
      <c r="K112" s="134"/>
      <c r="L112" s="135"/>
      <c r="M112" s="136"/>
      <c r="N112" s="137" t="s">
        <v>655</v>
      </c>
      <c r="O112" s="73" t="s">
        <v>10</v>
      </c>
      <c r="P112" s="80" t="s">
        <v>659</v>
      </c>
    </row>
    <row r="113" spans="1:16" ht="15.5" x14ac:dyDescent="0.35">
      <c r="A113" s="117" t="s">
        <v>601</v>
      </c>
      <c r="B113" s="100">
        <v>39</v>
      </c>
      <c r="C113" s="66">
        <v>21</v>
      </c>
      <c r="D113" s="35">
        <v>39.35</v>
      </c>
      <c r="E113" s="100">
        <v>123</v>
      </c>
      <c r="F113" s="66">
        <v>50.5</v>
      </c>
      <c r="G113" s="38">
        <v>-123.84166666666667</v>
      </c>
      <c r="H113" s="133">
        <v>73.152000000000001</v>
      </c>
      <c r="I113" s="64"/>
      <c r="J113" s="133">
        <v>0.5</v>
      </c>
      <c r="K113" s="134"/>
      <c r="L113" s="135"/>
      <c r="M113" s="136"/>
      <c r="N113" s="137" t="s">
        <v>655</v>
      </c>
      <c r="O113" s="73" t="s">
        <v>10</v>
      </c>
      <c r="P113" s="80" t="s">
        <v>659</v>
      </c>
    </row>
    <row r="114" spans="1:16" ht="15.5" x14ac:dyDescent="0.35">
      <c r="A114" s="117" t="s">
        <v>602</v>
      </c>
      <c r="B114" s="100">
        <v>39</v>
      </c>
      <c r="C114" s="66">
        <v>43.5</v>
      </c>
      <c r="D114" s="35">
        <v>39.725000000000001</v>
      </c>
      <c r="E114" s="100">
        <v>123</v>
      </c>
      <c r="F114" s="66">
        <v>51.8</v>
      </c>
      <c r="G114" s="38">
        <v>-123.86333333333333</v>
      </c>
      <c r="H114" s="133">
        <v>54.863999999999997</v>
      </c>
      <c r="I114" s="64"/>
      <c r="J114" s="133">
        <v>1.5</v>
      </c>
      <c r="K114" s="134"/>
      <c r="L114" s="135"/>
      <c r="M114" s="136"/>
      <c r="N114" s="137" t="s">
        <v>655</v>
      </c>
      <c r="O114" s="73" t="s">
        <v>10</v>
      </c>
      <c r="P114" s="80" t="s">
        <v>659</v>
      </c>
    </row>
    <row r="115" spans="1:16" ht="15.5" x14ac:dyDescent="0.35">
      <c r="A115" s="117" t="s">
        <v>603</v>
      </c>
      <c r="B115" s="100">
        <v>40</v>
      </c>
      <c r="C115" s="66">
        <v>0</v>
      </c>
      <c r="D115" s="35">
        <v>40</v>
      </c>
      <c r="E115" s="100">
        <v>124</v>
      </c>
      <c r="F115" s="66">
        <v>7</v>
      </c>
      <c r="G115" s="38">
        <v>-124.11666666666666</v>
      </c>
      <c r="H115" s="133">
        <v>54.863999999999997</v>
      </c>
      <c r="I115" s="64"/>
      <c r="J115" s="133">
        <v>2.5</v>
      </c>
      <c r="K115" s="134"/>
      <c r="L115" s="135"/>
      <c r="M115" s="136"/>
      <c r="N115" s="137" t="s">
        <v>655</v>
      </c>
      <c r="O115" s="73" t="s">
        <v>10</v>
      </c>
      <c r="P115" s="80" t="s">
        <v>659</v>
      </c>
    </row>
    <row r="116" spans="1:16" ht="15.5" x14ac:dyDescent="0.35">
      <c r="A116" s="117" t="s">
        <v>604</v>
      </c>
      <c r="B116" s="100">
        <v>40</v>
      </c>
      <c r="C116" s="66">
        <v>15.5</v>
      </c>
      <c r="D116" s="35">
        <v>40.258333333333333</v>
      </c>
      <c r="E116" s="100">
        <v>124</v>
      </c>
      <c r="F116" s="66">
        <v>23.3</v>
      </c>
      <c r="G116" s="38">
        <v>-124.38833333333334</v>
      </c>
      <c r="H116" s="133">
        <v>54.863999999999997</v>
      </c>
      <c r="I116" s="64"/>
      <c r="J116" s="133">
        <v>1.2</v>
      </c>
      <c r="K116" s="134"/>
      <c r="L116" s="135"/>
      <c r="M116" s="136"/>
      <c r="N116" s="137" t="s">
        <v>655</v>
      </c>
      <c r="O116" s="73" t="s">
        <v>10</v>
      </c>
      <c r="P116" s="80" t="s">
        <v>659</v>
      </c>
    </row>
    <row r="117" spans="1:16" ht="15.5" x14ac:dyDescent="0.35">
      <c r="A117" s="117" t="s">
        <v>605</v>
      </c>
      <c r="B117" s="100">
        <v>40</v>
      </c>
      <c r="C117" s="66">
        <v>15.5</v>
      </c>
      <c r="D117" s="35">
        <v>40.258333333333333</v>
      </c>
      <c r="E117" s="100">
        <v>124</v>
      </c>
      <c r="F117" s="66">
        <v>27</v>
      </c>
      <c r="G117" s="38">
        <v>-124.45</v>
      </c>
      <c r="H117" s="133">
        <v>91.44</v>
      </c>
      <c r="I117" s="64"/>
      <c r="J117" s="133">
        <v>4</v>
      </c>
      <c r="K117" s="134"/>
      <c r="L117" s="135"/>
      <c r="M117" s="136"/>
      <c r="N117" s="137" t="s">
        <v>655</v>
      </c>
      <c r="O117" s="73" t="s">
        <v>10</v>
      </c>
      <c r="P117" s="80" t="s">
        <v>659</v>
      </c>
    </row>
    <row r="118" spans="1:16" ht="15.5" x14ac:dyDescent="0.35">
      <c r="A118" s="117" t="s">
        <v>606</v>
      </c>
      <c r="B118" s="100">
        <v>40</v>
      </c>
      <c r="C118" s="66">
        <v>32</v>
      </c>
      <c r="D118" s="35">
        <v>40.533333333333331</v>
      </c>
      <c r="E118" s="100">
        <v>124</v>
      </c>
      <c r="F118" s="66">
        <v>29</v>
      </c>
      <c r="G118" s="38">
        <v>-124.48333333333333</v>
      </c>
      <c r="H118" s="133">
        <v>54.863999999999997</v>
      </c>
      <c r="I118" s="64"/>
      <c r="J118" s="133">
        <v>4.5</v>
      </c>
      <c r="K118" s="134"/>
      <c r="L118" s="135"/>
      <c r="M118" s="136"/>
      <c r="N118" s="137" t="s">
        <v>656</v>
      </c>
      <c r="O118" s="73" t="s">
        <v>10</v>
      </c>
      <c r="P118" s="80" t="s">
        <v>659</v>
      </c>
    </row>
    <row r="119" spans="1:16" ht="15.5" x14ac:dyDescent="0.35">
      <c r="A119" s="117" t="s">
        <v>607</v>
      </c>
      <c r="B119" s="100">
        <v>40</v>
      </c>
      <c r="C119" s="66">
        <v>50</v>
      </c>
      <c r="D119" s="35">
        <v>40.833333333333336</v>
      </c>
      <c r="E119" s="100">
        <v>124</v>
      </c>
      <c r="F119" s="66">
        <v>16.5</v>
      </c>
      <c r="G119" s="38">
        <v>-124.27500000000001</v>
      </c>
      <c r="H119" s="133">
        <v>54.863999999999997</v>
      </c>
      <c r="I119" s="64"/>
      <c r="J119" s="133">
        <v>3.7</v>
      </c>
      <c r="K119" s="134"/>
      <c r="L119" s="135"/>
      <c r="M119" s="136"/>
      <c r="N119" s="137" t="s">
        <v>656</v>
      </c>
      <c r="O119" s="73" t="s">
        <v>10</v>
      </c>
      <c r="P119" s="80" t="s">
        <v>659</v>
      </c>
    </row>
    <row r="120" spans="1:16" ht="15.5" x14ac:dyDescent="0.35">
      <c r="A120" s="117" t="s">
        <v>608</v>
      </c>
      <c r="B120" s="100">
        <v>41</v>
      </c>
      <c r="C120" s="66">
        <v>8.5</v>
      </c>
      <c r="D120" s="35">
        <v>41.141666666666666</v>
      </c>
      <c r="E120" s="100">
        <v>124</v>
      </c>
      <c r="F120" s="66">
        <v>13</v>
      </c>
      <c r="G120" s="38">
        <v>-124.21666666666667</v>
      </c>
      <c r="H120" s="133">
        <v>54.863999999999997</v>
      </c>
      <c r="I120" s="64"/>
      <c r="J120" s="133">
        <v>2.4</v>
      </c>
      <c r="K120" s="134"/>
      <c r="L120" s="135"/>
      <c r="M120" s="136"/>
      <c r="N120" s="137" t="s">
        <v>656</v>
      </c>
      <c r="O120" s="73" t="s">
        <v>10</v>
      </c>
      <c r="P120" s="80" t="s">
        <v>659</v>
      </c>
    </row>
    <row r="121" spans="1:16" ht="15.5" x14ac:dyDescent="0.35">
      <c r="A121" s="117" t="s">
        <v>609</v>
      </c>
      <c r="B121" s="100">
        <v>41</v>
      </c>
      <c r="C121" s="66">
        <v>8.5</v>
      </c>
      <c r="D121" s="35">
        <v>41.141666666666666</v>
      </c>
      <c r="E121" s="100">
        <v>124</v>
      </c>
      <c r="F121" s="66">
        <v>17</v>
      </c>
      <c r="G121" s="38">
        <v>-124.28333333333333</v>
      </c>
      <c r="H121" s="133">
        <v>91.44</v>
      </c>
      <c r="I121" s="64"/>
      <c r="J121" s="133">
        <v>5.5</v>
      </c>
      <c r="K121" s="134"/>
      <c r="L121" s="135"/>
      <c r="M121" s="136"/>
      <c r="N121" s="137" t="s">
        <v>656</v>
      </c>
      <c r="O121" s="73" t="s">
        <v>10</v>
      </c>
      <c r="P121" s="80" t="s">
        <v>659</v>
      </c>
    </row>
    <row r="122" spans="1:16" ht="15.5" x14ac:dyDescent="0.35">
      <c r="A122" s="114" t="s">
        <v>610</v>
      </c>
      <c r="B122" s="105">
        <v>41</v>
      </c>
      <c r="C122" s="50">
        <v>33</v>
      </c>
      <c r="D122" s="51">
        <v>41.55</v>
      </c>
      <c r="E122" s="105">
        <v>124</v>
      </c>
      <c r="F122" s="50">
        <v>15.3</v>
      </c>
      <c r="G122" s="54">
        <v>-124.255</v>
      </c>
      <c r="H122" s="140">
        <v>54.863999999999997</v>
      </c>
      <c r="I122" s="48"/>
      <c r="J122" s="140">
        <v>7</v>
      </c>
      <c r="K122" s="141"/>
      <c r="L122" s="142"/>
      <c r="M122" s="143"/>
      <c r="N122" s="144" t="s">
        <v>656</v>
      </c>
      <c r="O122" s="61" t="s">
        <v>10</v>
      </c>
      <c r="P122" s="62" t="s">
        <v>659</v>
      </c>
    </row>
    <row r="123" spans="1:16" ht="15.5" x14ac:dyDescent="0.35">
      <c r="A123" s="117" t="s">
        <v>611</v>
      </c>
      <c r="B123" s="100">
        <v>41</v>
      </c>
      <c r="C123" s="66">
        <v>33</v>
      </c>
      <c r="D123" s="35">
        <v>41.55</v>
      </c>
      <c r="E123" s="100">
        <v>124</v>
      </c>
      <c r="F123" s="66">
        <v>21.8</v>
      </c>
      <c r="G123" s="38">
        <v>-124.36333333333333</v>
      </c>
      <c r="H123" s="133">
        <v>91.44</v>
      </c>
      <c r="I123" s="64"/>
      <c r="J123" s="133">
        <v>12</v>
      </c>
      <c r="K123" s="134"/>
      <c r="L123" s="135"/>
      <c r="M123" s="136"/>
      <c r="N123" s="137" t="s">
        <v>656</v>
      </c>
      <c r="O123" s="73" t="s">
        <v>10</v>
      </c>
      <c r="P123" s="80" t="s">
        <v>659</v>
      </c>
    </row>
    <row r="124" spans="1:16" ht="15.5" x14ac:dyDescent="0.35">
      <c r="A124" s="117" t="s">
        <v>612</v>
      </c>
      <c r="B124" s="100">
        <v>41</v>
      </c>
      <c r="C124" s="66">
        <v>45</v>
      </c>
      <c r="D124" s="35">
        <v>41.75</v>
      </c>
      <c r="E124" s="100">
        <v>124</v>
      </c>
      <c r="F124" s="66">
        <v>18</v>
      </c>
      <c r="G124" s="38">
        <v>-124.3</v>
      </c>
      <c r="H124" s="133">
        <v>54.863999999999997</v>
      </c>
      <c r="I124" s="64"/>
      <c r="J124" s="133">
        <v>2.8</v>
      </c>
      <c r="K124" s="134"/>
      <c r="L124" s="135"/>
      <c r="M124" s="136"/>
      <c r="N124" s="137" t="s">
        <v>656</v>
      </c>
      <c r="O124" s="73" t="s">
        <v>10</v>
      </c>
      <c r="P124" s="80" t="s">
        <v>659</v>
      </c>
    </row>
    <row r="125" spans="1:16" ht="15.5" x14ac:dyDescent="0.35">
      <c r="A125" s="114" t="s">
        <v>613</v>
      </c>
      <c r="B125" s="105">
        <v>41</v>
      </c>
      <c r="C125" s="50">
        <v>45</v>
      </c>
      <c r="D125" s="51">
        <v>41.75</v>
      </c>
      <c r="E125" s="105">
        <v>124</v>
      </c>
      <c r="F125" s="50">
        <v>21.8</v>
      </c>
      <c r="G125" s="54">
        <v>-124.36333333333333</v>
      </c>
      <c r="H125" s="140">
        <v>91.44</v>
      </c>
      <c r="I125" s="48"/>
      <c r="J125" s="140">
        <v>5.3</v>
      </c>
      <c r="K125" s="141"/>
      <c r="L125" s="142"/>
      <c r="M125" s="143"/>
      <c r="N125" s="144" t="s">
        <v>656</v>
      </c>
      <c r="O125" s="61" t="s">
        <v>10</v>
      </c>
      <c r="P125" s="62" t="s">
        <v>659</v>
      </c>
    </row>
    <row r="126" spans="1:16" ht="15.5" x14ac:dyDescent="0.35">
      <c r="A126" s="117" t="s">
        <v>614</v>
      </c>
      <c r="B126" s="100">
        <v>42</v>
      </c>
      <c r="C126" s="66">
        <v>0</v>
      </c>
      <c r="D126" s="35">
        <v>42</v>
      </c>
      <c r="E126" s="100">
        <v>124</v>
      </c>
      <c r="F126" s="66">
        <v>21.7</v>
      </c>
      <c r="G126" s="38">
        <v>-124.36166666666666</v>
      </c>
      <c r="H126" s="133">
        <v>54.863999999999997</v>
      </c>
      <c r="I126" s="64"/>
      <c r="J126" s="133">
        <v>4.2</v>
      </c>
      <c r="K126" s="134"/>
      <c r="L126" s="135"/>
      <c r="M126" s="136"/>
      <c r="N126" s="137" t="s">
        <v>656</v>
      </c>
      <c r="O126" s="73" t="s">
        <v>10</v>
      </c>
      <c r="P126" s="80" t="s">
        <v>659</v>
      </c>
    </row>
    <row r="127" spans="1:16" ht="15.5" x14ac:dyDescent="0.35">
      <c r="A127" s="117" t="s">
        <v>615</v>
      </c>
      <c r="B127" s="100">
        <v>42</v>
      </c>
      <c r="C127" s="66">
        <v>20</v>
      </c>
      <c r="D127" s="35">
        <v>42.333333333333336</v>
      </c>
      <c r="E127" s="100">
        <v>124</v>
      </c>
      <c r="F127" s="66">
        <v>28.5</v>
      </c>
      <c r="G127" s="38">
        <v>-124.47499999999999</v>
      </c>
      <c r="H127" s="133">
        <v>54.863999999999997</v>
      </c>
      <c r="I127" s="64"/>
      <c r="J127" s="133">
        <v>1.9</v>
      </c>
      <c r="K127" s="134"/>
      <c r="L127" s="135"/>
      <c r="M127" s="136"/>
      <c r="N127" s="137" t="s">
        <v>656</v>
      </c>
      <c r="O127" s="73" t="s">
        <v>28</v>
      </c>
      <c r="P127" s="80" t="s">
        <v>659</v>
      </c>
    </row>
    <row r="128" spans="1:16" ht="15.5" x14ac:dyDescent="0.35">
      <c r="A128" s="114" t="s">
        <v>616</v>
      </c>
      <c r="B128" s="105">
        <v>42</v>
      </c>
      <c r="C128" s="50">
        <v>34</v>
      </c>
      <c r="D128" s="51">
        <v>42.56666666666667</v>
      </c>
      <c r="E128" s="105">
        <v>124</v>
      </c>
      <c r="F128" s="50">
        <v>30.5</v>
      </c>
      <c r="G128" s="54">
        <v>-124.50833333333334</v>
      </c>
      <c r="H128" s="140">
        <v>54.863999999999997</v>
      </c>
      <c r="I128" s="48"/>
      <c r="J128" s="140">
        <v>4.8</v>
      </c>
      <c r="K128" s="141"/>
      <c r="L128" s="142"/>
      <c r="M128" s="143"/>
      <c r="N128" s="144" t="s">
        <v>656</v>
      </c>
      <c r="O128" s="61" t="s">
        <v>28</v>
      </c>
      <c r="P128" s="62" t="s">
        <v>659</v>
      </c>
    </row>
    <row r="129" spans="1:16" ht="15.5" x14ac:dyDescent="0.35">
      <c r="A129" s="117" t="s">
        <v>617</v>
      </c>
      <c r="B129" s="100">
        <v>42</v>
      </c>
      <c r="C129" s="66">
        <v>44</v>
      </c>
      <c r="D129" s="35">
        <v>42.733333333333334</v>
      </c>
      <c r="E129" s="100">
        <v>124</v>
      </c>
      <c r="F129" s="66">
        <v>33.200000000000003</v>
      </c>
      <c r="G129" s="38">
        <v>-124.55333333333333</v>
      </c>
      <c r="H129" s="133">
        <v>54.863999999999997</v>
      </c>
      <c r="I129" s="64"/>
      <c r="J129" s="133">
        <v>1.8</v>
      </c>
      <c r="K129" s="134"/>
      <c r="L129" s="135"/>
      <c r="M129" s="136"/>
      <c r="N129" s="137" t="s">
        <v>656</v>
      </c>
      <c r="O129" s="73" t="s">
        <v>28</v>
      </c>
      <c r="P129" s="80" t="s">
        <v>659</v>
      </c>
    </row>
    <row r="130" spans="1:16" ht="15.5" x14ac:dyDescent="0.35">
      <c r="A130" s="112" t="s">
        <v>618</v>
      </c>
      <c r="B130" s="95">
        <v>42</v>
      </c>
      <c r="C130" s="34">
        <v>44</v>
      </c>
      <c r="D130" s="35">
        <v>42.733333333333334</v>
      </c>
      <c r="E130" s="95">
        <v>124</v>
      </c>
      <c r="F130" s="34">
        <v>37.5</v>
      </c>
      <c r="G130" s="38">
        <v>-124.625</v>
      </c>
      <c r="H130" s="162">
        <v>91.44</v>
      </c>
      <c r="I130" s="32"/>
      <c r="J130" s="162">
        <v>5</v>
      </c>
      <c r="K130" s="165"/>
      <c r="L130" s="167"/>
      <c r="M130" s="171"/>
      <c r="N130" s="172" t="s">
        <v>656</v>
      </c>
      <c r="O130" s="45" t="s">
        <v>28</v>
      </c>
      <c r="P130" s="46" t="s">
        <v>659</v>
      </c>
    </row>
    <row r="131" spans="1:16" ht="15.5" x14ac:dyDescent="0.35">
      <c r="A131" s="123" t="s">
        <v>538</v>
      </c>
      <c r="B131" s="124">
        <v>38</v>
      </c>
      <c r="C131" s="116">
        <v>8</v>
      </c>
      <c r="D131" s="51">
        <v>38.133333333333333</v>
      </c>
      <c r="E131" s="124">
        <v>122</v>
      </c>
      <c r="F131" s="116">
        <v>58.3</v>
      </c>
      <c r="G131" s="54">
        <v>-122.97166666666666</v>
      </c>
      <c r="H131" s="160">
        <v>30</v>
      </c>
      <c r="I131" s="160">
        <v>31</v>
      </c>
      <c r="J131" s="56">
        <v>0.83</v>
      </c>
      <c r="K131" s="120">
        <v>0.83</v>
      </c>
      <c r="L131" s="58" t="s">
        <v>631</v>
      </c>
      <c r="M131" s="59" t="s">
        <v>662</v>
      </c>
      <c r="N131" s="60" t="s">
        <v>658</v>
      </c>
      <c r="O131" s="81" t="s">
        <v>10</v>
      </c>
      <c r="P131" s="62" t="s">
        <v>678</v>
      </c>
    </row>
    <row r="132" spans="1:16" ht="15.5" x14ac:dyDescent="0.35">
      <c r="A132" s="121" t="s">
        <v>475</v>
      </c>
      <c r="B132" s="122">
        <v>38</v>
      </c>
      <c r="C132" s="113">
        <v>8</v>
      </c>
      <c r="D132" s="35">
        <v>38.133333333333333</v>
      </c>
      <c r="E132" s="122">
        <v>123</v>
      </c>
      <c r="F132" s="113">
        <v>0.4</v>
      </c>
      <c r="G132" s="38">
        <v>-123.00666666666666</v>
      </c>
      <c r="H132" s="96">
        <v>58</v>
      </c>
      <c r="I132" s="96">
        <v>58</v>
      </c>
      <c r="J132" s="97">
        <v>2.5</v>
      </c>
      <c r="K132" s="41">
        <v>1.65</v>
      </c>
      <c r="L132" s="42" t="s">
        <v>632</v>
      </c>
      <c r="M132" s="43" t="s">
        <v>663</v>
      </c>
      <c r="N132" s="44" t="s">
        <v>658</v>
      </c>
      <c r="O132" s="77" t="s">
        <v>10</v>
      </c>
      <c r="P132" s="46" t="s">
        <v>678</v>
      </c>
    </row>
    <row r="133" spans="1:16" ht="15.5" x14ac:dyDescent="0.35">
      <c r="A133" s="121" t="s">
        <v>353</v>
      </c>
      <c r="B133" s="122">
        <v>38</v>
      </c>
      <c r="C133" s="113">
        <v>8</v>
      </c>
      <c r="D133" s="35">
        <v>38.133333333333333</v>
      </c>
      <c r="E133" s="122">
        <v>123</v>
      </c>
      <c r="F133" s="113">
        <v>6.75</v>
      </c>
      <c r="G133" s="38">
        <v>-123.1125</v>
      </c>
      <c r="H133" s="96">
        <v>76</v>
      </c>
      <c r="I133" s="96">
        <v>76</v>
      </c>
      <c r="J133" s="97">
        <v>7.5</v>
      </c>
      <c r="K133" s="47">
        <v>5</v>
      </c>
      <c r="L133" s="42" t="s">
        <v>633</v>
      </c>
      <c r="M133" s="43" t="s">
        <v>664</v>
      </c>
      <c r="N133" s="44" t="s">
        <v>658</v>
      </c>
      <c r="O133" s="77" t="s">
        <v>10</v>
      </c>
      <c r="P133" s="46" t="s">
        <v>678</v>
      </c>
    </row>
    <row r="134" spans="1:16" ht="15.5" x14ac:dyDescent="0.35">
      <c r="A134" s="123" t="s">
        <v>368</v>
      </c>
      <c r="B134" s="124">
        <v>38</v>
      </c>
      <c r="C134" s="116">
        <v>8</v>
      </c>
      <c r="D134" s="51">
        <v>38.133333333333333</v>
      </c>
      <c r="E134" s="124">
        <v>123</v>
      </c>
      <c r="F134" s="116">
        <v>13.2</v>
      </c>
      <c r="G134" s="54">
        <v>-123.22</v>
      </c>
      <c r="H134" s="160">
        <v>108</v>
      </c>
      <c r="I134" s="160">
        <v>107</v>
      </c>
      <c r="J134" s="106">
        <v>12.5</v>
      </c>
      <c r="K134" s="57">
        <v>5</v>
      </c>
      <c r="L134" s="58" t="s">
        <v>634</v>
      </c>
      <c r="M134" s="59" t="s">
        <v>665</v>
      </c>
      <c r="N134" s="60" t="s">
        <v>658</v>
      </c>
      <c r="O134" s="81" t="s">
        <v>10</v>
      </c>
      <c r="P134" s="62" t="s">
        <v>678</v>
      </c>
    </row>
    <row r="135" spans="1:16" ht="15.5" x14ac:dyDescent="0.35">
      <c r="A135" s="121" t="s">
        <v>279</v>
      </c>
      <c r="B135" s="122">
        <v>38</v>
      </c>
      <c r="C135" s="113">
        <v>8</v>
      </c>
      <c r="D135" s="35">
        <v>38.133333333333333</v>
      </c>
      <c r="E135" s="122">
        <v>123</v>
      </c>
      <c r="F135" s="113">
        <v>19.600000000000001</v>
      </c>
      <c r="G135" s="38">
        <v>-123.32666666666667</v>
      </c>
      <c r="H135" s="97">
        <v>141</v>
      </c>
      <c r="I135" s="97">
        <v>141</v>
      </c>
      <c r="J135" s="97">
        <v>17.5</v>
      </c>
      <c r="K135" s="47">
        <v>5</v>
      </c>
      <c r="L135" s="166" t="s">
        <v>634</v>
      </c>
      <c r="M135" s="43" t="s">
        <v>666</v>
      </c>
      <c r="N135" s="44" t="s">
        <v>658</v>
      </c>
      <c r="O135" s="77" t="s">
        <v>10</v>
      </c>
      <c r="P135" s="46" t="s">
        <v>678</v>
      </c>
    </row>
    <row r="136" spans="1:16" ht="15.5" x14ac:dyDescent="0.35">
      <c r="A136" s="83" t="s">
        <v>23</v>
      </c>
      <c r="B136" s="33">
        <v>41</v>
      </c>
      <c r="C136" s="34">
        <v>3.5</v>
      </c>
      <c r="D136" s="35">
        <v>41.05833333333333</v>
      </c>
      <c r="E136" s="36">
        <v>124</v>
      </c>
      <c r="F136" s="37">
        <v>11.4</v>
      </c>
      <c r="G136" s="38">
        <v>-124.19</v>
      </c>
      <c r="H136" s="39">
        <v>32</v>
      </c>
      <c r="I136" s="39">
        <v>32</v>
      </c>
      <c r="J136" s="40">
        <v>1.7</v>
      </c>
      <c r="K136" s="41">
        <v>1.7</v>
      </c>
      <c r="L136" s="42" t="s">
        <v>631</v>
      </c>
      <c r="M136" s="43" t="s">
        <v>662</v>
      </c>
      <c r="N136" s="44" t="s">
        <v>656</v>
      </c>
      <c r="O136" s="77" t="s">
        <v>10</v>
      </c>
      <c r="P136" s="46"/>
    </row>
    <row r="137" spans="1:16" ht="15.5" x14ac:dyDescent="0.35">
      <c r="A137" s="87" t="s">
        <v>124</v>
      </c>
      <c r="B137" s="49">
        <v>41</v>
      </c>
      <c r="C137" s="50">
        <v>3.5</v>
      </c>
      <c r="D137" s="51">
        <v>41.05833333333333</v>
      </c>
      <c r="E137" s="52">
        <v>124</v>
      </c>
      <c r="F137" s="53">
        <v>14.1</v>
      </c>
      <c r="G137" s="54">
        <v>-124.235</v>
      </c>
      <c r="H137" s="119">
        <v>52</v>
      </c>
      <c r="I137" s="119">
        <v>52</v>
      </c>
      <c r="J137" s="56">
        <v>3.7</v>
      </c>
      <c r="K137" s="120">
        <v>2</v>
      </c>
      <c r="L137" s="58" t="s">
        <v>632</v>
      </c>
      <c r="M137" s="59" t="s">
        <v>663</v>
      </c>
      <c r="N137" s="60" t="s">
        <v>656</v>
      </c>
      <c r="O137" s="81" t="s">
        <v>10</v>
      </c>
      <c r="P137" s="62"/>
    </row>
    <row r="138" spans="1:16" ht="15.5" x14ac:dyDescent="0.35">
      <c r="A138" s="83" t="s">
        <v>122</v>
      </c>
      <c r="B138" s="33">
        <v>41</v>
      </c>
      <c r="C138" s="34">
        <v>3.5</v>
      </c>
      <c r="D138" s="35">
        <v>41.05833333333333</v>
      </c>
      <c r="E138" s="36">
        <v>124</v>
      </c>
      <c r="F138" s="37">
        <v>16.7</v>
      </c>
      <c r="G138" s="38">
        <v>-124.27833333333334</v>
      </c>
      <c r="H138" s="39">
        <v>87</v>
      </c>
      <c r="I138" s="39">
        <v>83</v>
      </c>
      <c r="J138" s="40">
        <v>5.7</v>
      </c>
      <c r="K138" s="41">
        <v>2</v>
      </c>
      <c r="L138" s="42" t="s">
        <v>633</v>
      </c>
      <c r="M138" s="43" t="s">
        <v>664</v>
      </c>
      <c r="N138" s="44" t="s">
        <v>656</v>
      </c>
      <c r="O138" s="77" t="s">
        <v>10</v>
      </c>
      <c r="P138" s="46"/>
    </row>
    <row r="139" spans="1:16" ht="15.5" x14ac:dyDescent="0.35">
      <c r="A139" s="83" t="s">
        <v>25</v>
      </c>
      <c r="B139" s="33">
        <v>41</v>
      </c>
      <c r="C139" s="34">
        <v>3.5</v>
      </c>
      <c r="D139" s="35">
        <v>41.05833333333333</v>
      </c>
      <c r="E139" s="36">
        <v>124</v>
      </c>
      <c r="F139" s="37">
        <v>23.3</v>
      </c>
      <c r="G139" s="38">
        <v>-124.38833333333334</v>
      </c>
      <c r="H139" s="91">
        <v>260</v>
      </c>
      <c r="I139" s="91">
        <v>273</v>
      </c>
      <c r="J139" s="40">
        <v>10.7</v>
      </c>
      <c r="K139" s="47">
        <v>5</v>
      </c>
      <c r="L139" s="42" t="s">
        <v>635</v>
      </c>
      <c r="M139" s="43" t="s">
        <v>665</v>
      </c>
      <c r="N139" s="44" t="s">
        <v>656</v>
      </c>
      <c r="O139" s="77" t="s">
        <v>10</v>
      </c>
      <c r="P139" s="46"/>
    </row>
    <row r="140" spans="1:16" ht="15.5" x14ac:dyDescent="0.35">
      <c r="A140" s="87" t="s">
        <v>209</v>
      </c>
      <c r="B140" s="49">
        <v>41</v>
      </c>
      <c r="C140" s="50">
        <v>3.5</v>
      </c>
      <c r="D140" s="51">
        <v>41.05833333333333</v>
      </c>
      <c r="E140" s="52">
        <v>124</v>
      </c>
      <c r="F140" s="53">
        <v>29.9</v>
      </c>
      <c r="G140" s="54">
        <v>-124.49833333333333</v>
      </c>
      <c r="H140" s="55">
        <v>650</v>
      </c>
      <c r="I140" s="55">
        <v>652</v>
      </c>
      <c r="J140" s="56">
        <v>15.7</v>
      </c>
      <c r="K140" s="57">
        <v>5</v>
      </c>
      <c r="L140" s="58" t="s">
        <v>635</v>
      </c>
      <c r="M140" s="59" t="s">
        <v>666</v>
      </c>
      <c r="N140" s="60" t="s">
        <v>656</v>
      </c>
      <c r="O140" s="81" t="s">
        <v>10</v>
      </c>
      <c r="P140" s="62"/>
    </row>
    <row r="141" spans="1:16" ht="15.5" x14ac:dyDescent="0.35">
      <c r="A141" s="32" t="s">
        <v>643</v>
      </c>
      <c r="B141" s="36">
        <v>46</v>
      </c>
      <c r="C141" s="111">
        <v>40</v>
      </c>
      <c r="D141" s="145">
        <v>46.67</v>
      </c>
      <c r="E141" s="36">
        <v>124</v>
      </c>
      <c r="F141" s="111">
        <v>11.4</v>
      </c>
      <c r="G141" s="145">
        <v>-124.18</v>
      </c>
      <c r="H141" s="146">
        <v>32</v>
      </c>
      <c r="I141" s="146"/>
      <c r="J141" s="77">
        <v>5</v>
      </c>
      <c r="K141" s="77">
        <v>5</v>
      </c>
      <c r="L141" s="135"/>
      <c r="M141" s="147"/>
      <c r="N141" s="147"/>
      <c r="O141" s="133" t="s">
        <v>229</v>
      </c>
      <c r="P141" s="148" t="s">
        <v>686</v>
      </c>
    </row>
    <row r="142" spans="1:16" ht="15.5" x14ac:dyDescent="0.35">
      <c r="A142" s="32" t="s">
        <v>431</v>
      </c>
      <c r="B142" s="36">
        <v>46</v>
      </c>
      <c r="C142" s="111">
        <v>40</v>
      </c>
      <c r="D142" s="145">
        <v>46.67</v>
      </c>
      <c r="E142" s="36">
        <v>124</v>
      </c>
      <c r="F142" s="111">
        <v>17.5</v>
      </c>
      <c r="G142" s="145">
        <v>-124.29</v>
      </c>
      <c r="H142" s="146">
        <v>54.9</v>
      </c>
      <c r="I142" s="146"/>
      <c r="J142" s="77">
        <v>9</v>
      </c>
      <c r="K142" s="77">
        <v>4</v>
      </c>
      <c r="L142" s="135"/>
      <c r="M142" s="147"/>
      <c r="N142" s="147"/>
      <c r="O142" s="133" t="s">
        <v>229</v>
      </c>
      <c r="P142" s="148"/>
    </row>
    <row r="143" spans="1:16" ht="15.5" x14ac:dyDescent="0.35">
      <c r="A143" s="48" t="s">
        <v>494</v>
      </c>
      <c r="B143" s="52">
        <v>46</v>
      </c>
      <c r="C143" s="115">
        <v>40</v>
      </c>
      <c r="D143" s="149">
        <v>46.67</v>
      </c>
      <c r="E143" s="52">
        <v>124</v>
      </c>
      <c r="F143" s="115">
        <v>24</v>
      </c>
      <c r="G143" s="149">
        <v>-124.4</v>
      </c>
      <c r="H143" s="150">
        <v>82.3</v>
      </c>
      <c r="I143" s="150"/>
      <c r="J143" s="81">
        <v>14</v>
      </c>
      <c r="K143" s="81">
        <v>5</v>
      </c>
      <c r="L143" s="142"/>
      <c r="M143" s="151"/>
      <c r="N143" s="151"/>
      <c r="O143" s="140" t="s">
        <v>229</v>
      </c>
      <c r="P143" s="152"/>
    </row>
  </sheetData>
  <sortState ref="A2:P143">
    <sortCondition ref="A2:A14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G116" activeCellId="1" sqref="D1:D116 G1:G116"/>
    </sheetView>
  </sheetViews>
  <sheetFormatPr defaultRowHeight="14.5" x14ac:dyDescent="0.35"/>
  <sheetData>
    <row r="1" spans="1:13" ht="47" x14ac:dyDescent="0.35">
      <c r="A1" s="1" t="s">
        <v>4</v>
      </c>
      <c r="B1" s="2" t="s">
        <v>579</v>
      </c>
      <c r="C1" s="3" t="s">
        <v>580</v>
      </c>
      <c r="D1" s="3" t="s">
        <v>651</v>
      </c>
      <c r="E1" s="2" t="s">
        <v>581</v>
      </c>
      <c r="F1" s="3" t="s">
        <v>582</v>
      </c>
      <c r="G1" s="3" t="s">
        <v>652</v>
      </c>
      <c r="H1" s="4" t="s">
        <v>583</v>
      </c>
      <c r="I1" s="1" t="s">
        <v>584</v>
      </c>
      <c r="J1" s="5" t="s">
        <v>585</v>
      </c>
      <c r="K1" s="4" t="s">
        <v>653</v>
      </c>
      <c r="L1" s="6" t="s">
        <v>2</v>
      </c>
      <c r="M1" s="7" t="s">
        <v>654</v>
      </c>
    </row>
    <row r="2" spans="1:13" x14ac:dyDescent="0.35">
      <c r="A2" s="8" t="s">
        <v>59</v>
      </c>
      <c r="B2" s="9">
        <v>39</v>
      </c>
      <c r="C2" s="10">
        <v>15</v>
      </c>
      <c r="D2" s="10">
        <f>B2+C2/60</f>
        <v>39.25</v>
      </c>
      <c r="E2" s="9">
        <v>123</v>
      </c>
      <c r="F2" s="10">
        <v>48.2</v>
      </c>
      <c r="G2" s="10">
        <f>E2+F2/60</f>
        <v>123.80333333333333</v>
      </c>
      <c r="H2" s="11">
        <v>30</v>
      </c>
      <c r="I2" s="12">
        <v>54.9</v>
      </c>
      <c r="J2" s="12">
        <v>0.9</v>
      </c>
      <c r="K2" s="13" t="s">
        <v>655</v>
      </c>
      <c r="L2" s="12" t="s">
        <v>10</v>
      </c>
      <c r="M2" s="14"/>
    </row>
    <row r="3" spans="1:13" x14ac:dyDescent="0.35">
      <c r="A3" s="8" t="s">
        <v>61</v>
      </c>
      <c r="B3" s="9">
        <v>39</v>
      </c>
      <c r="C3" s="10">
        <v>15</v>
      </c>
      <c r="D3" s="10">
        <f>B3+C3/60</f>
        <v>39.25</v>
      </c>
      <c r="E3" s="9">
        <v>123</v>
      </c>
      <c r="F3" s="10">
        <v>49.75</v>
      </c>
      <c r="G3" s="10">
        <f>E3+F3/60</f>
        <v>123.82916666666667</v>
      </c>
      <c r="H3" s="11">
        <v>50</v>
      </c>
      <c r="I3" s="12">
        <v>91.5</v>
      </c>
      <c r="J3" s="12">
        <v>2.2000000000000002</v>
      </c>
      <c r="K3" s="13" t="s">
        <v>655</v>
      </c>
      <c r="L3" s="12" t="s">
        <v>10</v>
      </c>
      <c r="M3" s="14"/>
    </row>
    <row r="4" spans="1:13" x14ac:dyDescent="0.35">
      <c r="A4" s="8" t="s">
        <v>63</v>
      </c>
      <c r="B4" s="9">
        <v>39</v>
      </c>
      <c r="C4" s="10">
        <v>15</v>
      </c>
      <c r="D4" s="10">
        <f>B4+C4/60</f>
        <v>39.25</v>
      </c>
      <c r="E4" s="9">
        <v>123</v>
      </c>
      <c r="F4" s="10">
        <v>53.5</v>
      </c>
      <c r="G4" s="10">
        <f>E4+F4/60</f>
        <v>123.89166666666667</v>
      </c>
      <c r="H4" s="11">
        <v>71</v>
      </c>
      <c r="I4" s="12">
        <v>129.93</v>
      </c>
      <c r="J4" s="12">
        <v>5.2</v>
      </c>
      <c r="K4" s="13" t="s">
        <v>655</v>
      </c>
      <c r="L4" s="12" t="s">
        <v>10</v>
      </c>
      <c r="M4" s="14"/>
    </row>
    <row r="5" spans="1:13" x14ac:dyDescent="0.35">
      <c r="A5" s="8" t="s">
        <v>12</v>
      </c>
      <c r="B5" s="9">
        <v>39</v>
      </c>
      <c r="C5" s="10">
        <v>15</v>
      </c>
      <c r="D5" s="10">
        <f>B5+C5/60</f>
        <v>39.25</v>
      </c>
      <c r="E5" s="9">
        <v>124</v>
      </c>
      <c r="F5" s="10">
        <v>0</v>
      </c>
      <c r="G5" s="10">
        <f>E5+F5/60</f>
        <v>124</v>
      </c>
      <c r="H5" s="11">
        <v>225</v>
      </c>
      <c r="I5" s="12">
        <v>411.75</v>
      </c>
      <c r="J5" s="12">
        <v>10.199999999999999</v>
      </c>
      <c r="K5" s="13" t="s">
        <v>655</v>
      </c>
      <c r="L5" s="12" t="s">
        <v>10</v>
      </c>
      <c r="M5" s="14"/>
    </row>
    <row r="6" spans="1:13" x14ac:dyDescent="0.35">
      <c r="A6" s="8" t="s">
        <v>15</v>
      </c>
      <c r="B6" s="9">
        <v>39</v>
      </c>
      <c r="C6" s="10">
        <v>15</v>
      </c>
      <c r="D6" s="10">
        <f>B6+C6/60</f>
        <v>39.25</v>
      </c>
      <c r="E6" s="9">
        <v>124</v>
      </c>
      <c r="F6" s="10">
        <v>6.4</v>
      </c>
      <c r="G6" s="10">
        <f>E6+F6/60</f>
        <v>124.10666666666667</v>
      </c>
      <c r="H6" s="11">
        <v>410</v>
      </c>
      <c r="I6" s="12">
        <v>750.3</v>
      </c>
      <c r="J6" s="12">
        <v>15.2</v>
      </c>
      <c r="K6" s="13" t="s">
        <v>655</v>
      </c>
      <c r="L6" s="12" t="s">
        <v>10</v>
      </c>
      <c r="M6" s="14"/>
    </row>
    <row r="7" spans="1:13" x14ac:dyDescent="0.35">
      <c r="A7" s="15" t="s">
        <v>183</v>
      </c>
      <c r="B7" s="9">
        <v>40</v>
      </c>
      <c r="C7" s="10">
        <v>7.81</v>
      </c>
      <c r="D7" s="10">
        <f>B7+C7/60</f>
        <v>40.130166666666668</v>
      </c>
      <c r="E7" s="9">
        <v>124</v>
      </c>
      <c r="F7" s="10">
        <v>13.65</v>
      </c>
      <c r="G7" s="10">
        <f>E7+F7/60</f>
        <v>124.22750000000001</v>
      </c>
      <c r="H7" s="13">
        <v>30</v>
      </c>
      <c r="I7" s="12">
        <v>54.9</v>
      </c>
      <c r="J7" s="16">
        <v>1.8</v>
      </c>
      <c r="K7" s="13" t="s">
        <v>655</v>
      </c>
      <c r="L7" s="12" t="s">
        <v>10</v>
      </c>
      <c r="M7" s="14"/>
    </row>
    <row r="8" spans="1:13" x14ac:dyDescent="0.35">
      <c r="A8" s="8" t="s">
        <v>44</v>
      </c>
      <c r="B8" s="9">
        <v>40</v>
      </c>
      <c r="C8" s="10">
        <v>38</v>
      </c>
      <c r="D8" s="10">
        <f>B8+C8/60</f>
        <v>40.633333333333333</v>
      </c>
      <c r="E8" s="9">
        <v>124</v>
      </c>
      <c r="F8" s="10">
        <v>23.1</v>
      </c>
      <c r="G8" s="10">
        <f>E8+F8/60</f>
        <v>124.38500000000001</v>
      </c>
      <c r="H8" s="11">
        <v>15</v>
      </c>
      <c r="I8" s="12">
        <v>27.45</v>
      </c>
      <c r="J8" s="12">
        <v>3</v>
      </c>
      <c r="K8" s="13" t="s">
        <v>656</v>
      </c>
      <c r="L8" s="12" t="s">
        <v>10</v>
      </c>
      <c r="M8" s="14"/>
    </row>
    <row r="9" spans="1:13" x14ac:dyDescent="0.35">
      <c r="A9" s="8" t="s">
        <v>46</v>
      </c>
      <c r="B9" s="9">
        <v>40</v>
      </c>
      <c r="C9" s="10">
        <v>38</v>
      </c>
      <c r="D9" s="10">
        <f>B9+C9/60</f>
        <v>40.633333333333333</v>
      </c>
      <c r="E9" s="9">
        <v>124</v>
      </c>
      <c r="F9" s="10">
        <v>26.7</v>
      </c>
      <c r="G9" s="10">
        <f>E9+F9/60</f>
        <v>124.44499999999999</v>
      </c>
      <c r="H9" s="11">
        <v>30</v>
      </c>
      <c r="I9" s="12">
        <v>54.9</v>
      </c>
      <c r="J9" s="12">
        <v>5.8</v>
      </c>
      <c r="K9" s="13" t="s">
        <v>656</v>
      </c>
      <c r="L9" s="12" t="s">
        <v>10</v>
      </c>
      <c r="M9" s="14"/>
    </row>
    <row r="10" spans="1:13" x14ac:dyDescent="0.35">
      <c r="A10" s="8" t="s">
        <v>48</v>
      </c>
      <c r="B10" s="9">
        <v>40</v>
      </c>
      <c r="C10" s="10">
        <v>38</v>
      </c>
      <c r="D10" s="10">
        <f>B10+C10/60</f>
        <v>40.633333333333333</v>
      </c>
      <c r="E10" s="9">
        <v>124</v>
      </c>
      <c r="F10" s="10">
        <v>30.6</v>
      </c>
      <c r="G10" s="10">
        <f>E10+F10/60</f>
        <v>124.51</v>
      </c>
      <c r="H10" s="11">
        <v>350</v>
      </c>
      <c r="I10" s="12">
        <v>640.5</v>
      </c>
      <c r="J10" s="12">
        <v>8.8000000000000007</v>
      </c>
      <c r="K10" s="13" t="s">
        <v>656</v>
      </c>
      <c r="L10" s="12" t="s">
        <v>10</v>
      </c>
      <c r="M10" s="14"/>
    </row>
    <row r="11" spans="1:13" x14ac:dyDescent="0.35">
      <c r="A11" s="8" t="s">
        <v>129</v>
      </c>
      <c r="B11" s="9">
        <v>40</v>
      </c>
      <c r="C11" s="10">
        <v>38</v>
      </c>
      <c r="D11" s="10">
        <f>B11+C11/60</f>
        <v>40.633333333333333</v>
      </c>
      <c r="E11" s="9">
        <v>124</v>
      </c>
      <c r="F11" s="10">
        <v>37.200000000000003</v>
      </c>
      <c r="G11" s="10">
        <f>E11+F11/60</f>
        <v>124.62</v>
      </c>
      <c r="H11" s="11">
        <v>350</v>
      </c>
      <c r="I11" s="12">
        <v>640.5</v>
      </c>
      <c r="J11" s="12">
        <v>13.8</v>
      </c>
      <c r="K11" s="13" t="s">
        <v>656</v>
      </c>
      <c r="L11" s="12" t="s">
        <v>10</v>
      </c>
      <c r="M11" s="14"/>
    </row>
    <row r="12" spans="1:13" x14ac:dyDescent="0.35">
      <c r="A12" s="8" t="s">
        <v>131</v>
      </c>
      <c r="B12" s="9">
        <v>40</v>
      </c>
      <c r="C12" s="10">
        <v>38</v>
      </c>
      <c r="D12" s="10">
        <f>B12+C12/60</f>
        <v>40.633333333333333</v>
      </c>
      <c r="E12" s="9">
        <v>124</v>
      </c>
      <c r="F12" s="10">
        <v>43.5</v>
      </c>
      <c r="G12" s="10">
        <f>E12+F12/60</f>
        <v>124.72499999999999</v>
      </c>
      <c r="H12" s="11">
        <v>550</v>
      </c>
      <c r="I12" s="12">
        <v>1006.5</v>
      </c>
      <c r="J12" s="12">
        <v>18.8</v>
      </c>
      <c r="K12" s="13" t="s">
        <v>656</v>
      </c>
      <c r="L12" s="12" t="s">
        <v>10</v>
      </c>
      <c r="M12" s="14"/>
    </row>
    <row r="13" spans="1:13" x14ac:dyDescent="0.35">
      <c r="A13" s="8" t="s">
        <v>86</v>
      </c>
      <c r="B13" s="9">
        <v>43</v>
      </c>
      <c r="C13" s="10">
        <v>13</v>
      </c>
      <c r="D13" s="10">
        <f>B13+C13/60</f>
        <v>43.216666666666669</v>
      </c>
      <c r="E13" s="9">
        <v>124</v>
      </c>
      <c r="F13" s="10">
        <v>25.8</v>
      </c>
      <c r="G13" s="10">
        <f>E13+F13/60</f>
        <v>124.43</v>
      </c>
      <c r="H13" s="11">
        <v>16.5</v>
      </c>
      <c r="I13" s="12">
        <v>30.195</v>
      </c>
      <c r="J13" s="12">
        <v>1.6</v>
      </c>
      <c r="K13" s="13" t="s">
        <v>657</v>
      </c>
      <c r="L13" s="12" t="s">
        <v>28</v>
      </c>
      <c r="M13" s="14"/>
    </row>
    <row r="14" spans="1:13" x14ac:dyDescent="0.35">
      <c r="A14" s="8" t="s">
        <v>193</v>
      </c>
      <c r="B14" s="9">
        <v>43</v>
      </c>
      <c r="C14" s="10">
        <v>13</v>
      </c>
      <c r="D14" s="10">
        <f>B14+C14/60</f>
        <v>43.216666666666669</v>
      </c>
      <c r="E14" s="9">
        <v>124</v>
      </c>
      <c r="F14" s="10">
        <v>29.1</v>
      </c>
      <c r="G14" s="10">
        <f>E14+F14/60</f>
        <v>124.485</v>
      </c>
      <c r="H14" s="11">
        <v>30</v>
      </c>
      <c r="I14" s="12">
        <v>54.9</v>
      </c>
      <c r="J14" s="12">
        <v>4</v>
      </c>
      <c r="K14" s="13" t="s">
        <v>657</v>
      </c>
      <c r="L14" s="12" t="s">
        <v>28</v>
      </c>
      <c r="M14" s="14"/>
    </row>
    <row r="15" spans="1:13" x14ac:dyDescent="0.35">
      <c r="A15" s="8" t="s">
        <v>88</v>
      </c>
      <c r="B15" s="9">
        <v>43</v>
      </c>
      <c r="C15" s="10">
        <v>13</v>
      </c>
      <c r="D15" s="10">
        <f>B15+C15/60</f>
        <v>43.216666666666669</v>
      </c>
      <c r="E15" s="9">
        <v>124</v>
      </c>
      <c r="F15" s="10">
        <v>34.5</v>
      </c>
      <c r="G15" s="10">
        <f>E15+F15/60</f>
        <v>124.575</v>
      </c>
      <c r="H15" s="11">
        <v>45</v>
      </c>
      <c r="I15" s="12">
        <v>82.35</v>
      </c>
      <c r="J15" s="12">
        <v>8</v>
      </c>
      <c r="K15" s="13" t="s">
        <v>657</v>
      </c>
      <c r="L15" s="12" t="s">
        <v>28</v>
      </c>
      <c r="M15" s="14"/>
    </row>
    <row r="16" spans="1:13" x14ac:dyDescent="0.35">
      <c r="A16" s="8" t="s">
        <v>90</v>
      </c>
      <c r="B16" s="9">
        <v>43</v>
      </c>
      <c r="C16" s="10">
        <v>13</v>
      </c>
      <c r="D16" s="10">
        <f>B16+C16/60</f>
        <v>43.216666666666669</v>
      </c>
      <c r="E16" s="9">
        <v>124</v>
      </c>
      <c r="F16" s="10">
        <v>39.200000000000003</v>
      </c>
      <c r="G16" s="10">
        <f>E16+F16/60</f>
        <v>124.65333333333334</v>
      </c>
      <c r="H16" s="11">
        <v>75</v>
      </c>
      <c r="I16" s="12">
        <v>137.25</v>
      </c>
      <c r="J16" s="12">
        <v>11.5</v>
      </c>
      <c r="K16" s="13" t="s">
        <v>657</v>
      </c>
      <c r="L16" s="12" t="s">
        <v>28</v>
      </c>
      <c r="M16" s="14"/>
    </row>
    <row r="17" spans="1:13" x14ac:dyDescent="0.35">
      <c r="A17" s="8" t="s">
        <v>92</v>
      </c>
      <c r="B17" s="9">
        <v>43</v>
      </c>
      <c r="C17" s="10">
        <v>13</v>
      </c>
      <c r="D17" s="10">
        <f>B17+C17/60</f>
        <v>43.216666666666669</v>
      </c>
      <c r="E17" s="9">
        <v>124</v>
      </c>
      <c r="F17" s="10">
        <v>46</v>
      </c>
      <c r="G17" s="10">
        <f>E17+F17/60</f>
        <v>124.76666666666667</v>
      </c>
      <c r="H17" s="11">
        <v>180</v>
      </c>
      <c r="I17" s="12">
        <v>329.4</v>
      </c>
      <c r="J17" s="12">
        <v>16.5</v>
      </c>
      <c r="K17" s="13" t="s">
        <v>657</v>
      </c>
      <c r="L17" s="12" t="s">
        <v>28</v>
      </c>
      <c r="M17" s="14"/>
    </row>
    <row r="18" spans="1:13" x14ac:dyDescent="0.35">
      <c r="A18" s="8" t="s">
        <v>75</v>
      </c>
      <c r="B18" s="9">
        <v>38</v>
      </c>
      <c r="C18" s="10">
        <v>30</v>
      </c>
      <c r="D18" s="10">
        <f>B18+C18/60</f>
        <v>38.5</v>
      </c>
      <c r="E18" s="9">
        <v>123</v>
      </c>
      <c r="F18" s="10">
        <v>14.75</v>
      </c>
      <c r="G18" s="10">
        <f>E18+F18/60</f>
        <v>123.24583333333334</v>
      </c>
      <c r="H18" s="11">
        <v>20</v>
      </c>
      <c r="I18" s="12">
        <v>36.6</v>
      </c>
      <c r="J18" s="12">
        <v>1</v>
      </c>
      <c r="K18" s="13" t="s">
        <v>655</v>
      </c>
      <c r="L18" s="12" t="s">
        <v>10</v>
      </c>
      <c r="M18" s="14"/>
    </row>
    <row r="19" spans="1:13" x14ac:dyDescent="0.35">
      <c r="A19" s="8" t="s">
        <v>77</v>
      </c>
      <c r="B19" s="9">
        <v>38</v>
      </c>
      <c r="C19" s="10">
        <v>30</v>
      </c>
      <c r="D19" s="10">
        <f>B19+C19/60</f>
        <v>38.5</v>
      </c>
      <c r="E19" s="9">
        <v>123</v>
      </c>
      <c r="F19" s="10">
        <v>16.8</v>
      </c>
      <c r="G19" s="10">
        <f>E19+F19/60</f>
        <v>123.28</v>
      </c>
      <c r="H19" s="11">
        <v>35</v>
      </c>
      <c r="I19" s="12">
        <v>64.05</v>
      </c>
      <c r="J19" s="12">
        <v>2.7</v>
      </c>
      <c r="K19" s="13" t="s">
        <v>655</v>
      </c>
      <c r="L19" s="12" t="s">
        <v>10</v>
      </c>
      <c r="M19" s="14"/>
    </row>
    <row r="20" spans="1:13" x14ac:dyDescent="0.35">
      <c r="A20" s="8" t="s">
        <v>386</v>
      </c>
      <c r="B20" s="9">
        <v>38</v>
      </c>
      <c r="C20" s="10">
        <v>30</v>
      </c>
      <c r="D20" s="10">
        <f>B20+C20/60</f>
        <v>38.5</v>
      </c>
      <c r="E20" s="9">
        <v>123</v>
      </c>
      <c r="F20" s="10">
        <v>20.5</v>
      </c>
      <c r="G20" s="10">
        <f>E20+F20/60</f>
        <v>123.34166666666667</v>
      </c>
      <c r="H20" s="11">
        <v>50</v>
      </c>
      <c r="I20" s="12">
        <v>91.5</v>
      </c>
      <c r="J20" s="12">
        <v>5.5</v>
      </c>
      <c r="K20" s="13" t="s">
        <v>655</v>
      </c>
      <c r="L20" s="12" t="s">
        <v>10</v>
      </c>
      <c r="M20" s="14"/>
    </row>
    <row r="21" spans="1:13" x14ac:dyDescent="0.35">
      <c r="A21" s="8" t="s">
        <v>79</v>
      </c>
      <c r="B21" s="9">
        <v>38</v>
      </c>
      <c r="C21" s="10">
        <v>30</v>
      </c>
      <c r="D21" s="10">
        <f>B21+C21/60</f>
        <v>38.5</v>
      </c>
      <c r="E21" s="9">
        <v>123</v>
      </c>
      <c r="F21" s="10">
        <v>27.5</v>
      </c>
      <c r="G21" s="10">
        <f>E21+F21/60</f>
        <v>123.45833333333333</v>
      </c>
      <c r="H21" s="11">
        <v>70</v>
      </c>
      <c r="I21" s="12">
        <v>128.1</v>
      </c>
      <c r="J21" s="12">
        <v>11</v>
      </c>
      <c r="K21" s="13" t="s">
        <v>655</v>
      </c>
      <c r="L21" s="12" t="s">
        <v>10</v>
      </c>
      <c r="M21" s="14"/>
    </row>
    <row r="22" spans="1:13" x14ac:dyDescent="0.35">
      <c r="A22" s="8" t="s">
        <v>189</v>
      </c>
      <c r="B22" s="9">
        <v>38</v>
      </c>
      <c r="C22" s="10">
        <v>30</v>
      </c>
      <c r="D22" s="10">
        <f>B22+C22/60</f>
        <v>38.5</v>
      </c>
      <c r="E22" s="9">
        <v>123</v>
      </c>
      <c r="F22" s="10">
        <v>35.75</v>
      </c>
      <c r="G22" s="10">
        <f>E22+F22/60</f>
        <v>123.59583333333333</v>
      </c>
      <c r="H22" s="11">
        <v>110</v>
      </c>
      <c r="I22" s="12">
        <v>201.3</v>
      </c>
      <c r="J22" s="12">
        <v>17.5</v>
      </c>
      <c r="K22" s="13" t="s">
        <v>655</v>
      </c>
      <c r="L22" s="12" t="s">
        <v>10</v>
      </c>
      <c r="M22" s="14"/>
    </row>
    <row r="23" spans="1:13" x14ac:dyDescent="0.35">
      <c r="A23" s="8" t="s">
        <v>287</v>
      </c>
      <c r="B23" s="9">
        <v>37</v>
      </c>
      <c r="C23" s="10">
        <v>50.5</v>
      </c>
      <c r="D23" s="10">
        <f>B23+C23/60</f>
        <v>37.841666666666669</v>
      </c>
      <c r="E23" s="9">
        <v>122</v>
      </c>
      <c r="F23" s="10">
        <v>41.7</v>
      </c>
      <c r="G23" s="10">
        <f>E23+F23/60</f>
        <v>122.69499999999999</v>
      </c>
      <c r="H23" s="11">
        <v>15</v>
      </c>
      <c r="I23" s="12">
        <v>28</v>
      </c>
      <c r="J23" s="12">
        <v>6.6</v>
      </c>
      <c r="K23" s="13" t="s">
        <v>658</v>
      </c>
      <c r="L23" s="12" t="s">
        <v>10</v>
      </c>
      <c r="M23" s="14"/>
    </row>
    <row r="24" spans="1:13" x14ac:dyDescent="0.35">
      <c r="A24" s="8" t="s">
        <v>371</v>
      </c>
      <c r="B24" s="9">
        <v>37</v>
      </c>
      <c r="C24" s="10">
        <v>50.5</v>
      </c>
      <c r="D24" s="10">
        <f>B24+C24/60</f>
        <v>37.841666666666669</v>
      </c>
      <c r="E24" s="9">
        <v>122</v>
      </c>
      <c r="F24" s="10">
        <v>48</v>
      </c>
      <c r="G24" s="10">
        <f>E24+F24/60</f>
        <v>122.8</v>
      </c>
      <c r="H24" s="11">
        <v>25</v>
      </c>
      <c r="I24" s="12">
        <v>47</v>
      </c>
      <c r="J24" s="12">
        <v>11.6</v>
      </c>
      <c r="K24" s="13" t="s">
        <v>658</v>
      </c>
      <c r="L24" s="12" t="s">
        <v>10</v>
      </c>
      <c r="M24" s="14"/>
    </row>
    <row r="25" spans="1:13" x14ac:dyDescent="0.35">
      <c r="A25" s="8" t="s">
        <v>360</v>
      </c>
      <c r="B25" s="9">
        <v>37</v>
      </c>
      <c r="C25" s="10">
        <v>50.5</v>
      </c>
      <c r="D25" s="10">
        <f>B25+C25/60</f>
        <v>37.841666666666669</v>
      </c>
      <c r="E25" s="9">
        <v>123</v>
      </c>
      <c r="F25" s="10">
        <v>1.5</v>
      </c>
      <c r="G25" s="10">
        <f>E25+F25/60</f>
        <v>123.02500000000001</v>
      </c>
      <c r="H25" s="11">
        <v>43</v>
      </c>
      <c r="I25" s="12">
        <v>82</v>
      </c>
      <c r="J25" s="12">
        <v>22.3</v>
      </c>
      <c r="K25" s="13" t="s">
        <v>658</v>
      </c>
      <c r="L25" s="12" t="s">
        <v>10</v>
      </c>
      <c r="M25" s="14"/>
    </row>
    <row r="26" spans="1:13" x14ac:dyDescent="0.35">
      <c r="A26" s="8" t="s">
        <v>248</v>
      </c>
      <c r="B26" s="9">
        <v>37</v>
      </c>
      <c r="C26" s="10">
        <v>50.5</v>
      </c>
      <c r="D26" s="10">
        <f>B26+C26/60</f>
        <v>37.841666666666669</v>
      </c>
      <c r="E26" s="9">
        <v>123</v>
      </c>
      <c r="F26" s="10">
        <v>11.5</v>
      </c>
      <c r="G26" s="10">
        <f>E26+F26/60</f>
        <v>123.19166666666666</v>
      </c>
      <c r="H26" s="11">
        <v>42</v>
      </c>
      <c r="I26" s="12">
        <v>85</v>
      </c>
      <c r="J26" s="12">
        <v>30.2</v>
      </c>
      <c r="K26" s="13" t="s">
        <v>658</v>
      </c>
      <c r="L26" s="12" t="s">
        <v>10</v>
      </c>
      <c r="M26" s="14"/>
    </row>
    <row r="27" spans="1:13" x14ac:dyDescent="0.35">
      <c r="A27" s="8" t="s">
        <v>266</v>
      </c>
      <c r="B27" s="9">
        <v>37</v>
      </c>
      <c r="C27" s="10">
        <v>50.5</v>
      </c>
      <c r="D27" s="10">
        <f>B27+C27/60</f>
        <v>37.841666666666669</v>
      </c>
      <c r="E27" s="9">
        <v>123</v>
      </c>
      <c r="F27" s="10">
        <v>23</v>
      </c>
      <c r="G27" s="10">
        <f>E27+F27/60</f>
        <v>123.38333333333334</v>
      </c>
      <c r="H27" s="11">
        <v>110</v>
      </c>
      <c r="I27" s="12">
        <v>202</v>
      </c>
      <c r="J27" s="12">
        <v>39.299999999999997</v>
      </c>
      <c r="K27" s="13" t="s">
        <v>658</v>
      </c>
      <c r="L27" s="12" t="s">
        <v>10</v>
      </c>
      <c r="M27" s="14"/>
    </row>
    <row r="28" spans="1:13" x14ac:dyDescent="0.35">
      <c r="A28" s="8" t="s">
        <v>68</v>
      </c>
      <c r="B28" s="9">
        <v>38</v>
      </c>
      <c r="C28" s="10">
        <v>45</v>
      </c>
      <c r="D28" s="10">
        <f>B28+C28/60</f>
        <v>38.75</v>
      </c>
      <c r="E28" s="9">
        <v>123</v>
      </c>
      <c r="F28" s="10">
        <v>32.700000000000003</v>
      </c>
      <c r="G28" s="10">
        <f>E28+F28/60</f>
        <v>123.545</v>
      </c>
      <c r="H28" s="11">
        <v>16.5</v>
      </c>
      <c r="I28" s="12">
        <v>30.195</v>
      </c>
      <c r="J28" s="12">
        <v>0.8</v>
      </c>
      <c r="K28" s="13" t="s">
        <v>655</v>
      </c>
      <c r="L28" s="12" t="s">
        <v>10</v>
      </c>
      <c r="M28" s="14"/>
    </row>
    <row r="29" spans="1:13" x14ac:dyDescent="0.35">
      <c r="A29" s="8" t="s">
        <v>138</v>
      </c>
      <c r="B29" s="9">
        <v>38</v>
      </c>
      <c r="C29" s="10">
        <v>45</v>
      </c>
      <c r="D29" s="10">
        <f>B29+C29/60</f>
        <v>38.75</v>
      </c>
      <c r="E29" s="9">
        <v>123</v>
      </c>
      <c r="F29" s="10">
        <v>34.700000000000003</v>
      </c>
      <c r="G29" s="10">
        <f>E29+F29/60</f>
        <v>123.57833333333333</v>
      </c>
      <c r="H29" s="11">
        <v>35</v>
      </c>
      <c r="I29" s="12">
        <v>64.05</v>
      </c>
      <c r="J29" s="12">
        <v>2.5</v>
      </c>
      <c r="K29" s="13" t="s">
        <v>655</v>
      </c>
      <c r="L29" s="12" t="s">
        <v>10</v>
      </c>
      <c r="M29" s="14"/>
    </row>
    <row r="30" spans="1:13" x14ac:dyDescent="0.35">
      <c r="A30" s="8" t="s">
        <v>140</v>
      </c>
      <c r="B30" s="9">
        <v>38</v>
      </c>
      <c r="C30" s="10">
        <v>45</v>
      </c>
      <c r="D30" s="10">
        <f>B30+C30/60</f>
        <v>38.75</v>
      </c>
      <c r="E30" s="9">
        <v>123</v>
      </c>
      <c r="F30" s="10">
        <v>38</v>
      </c>
      <c r="G30" s="10">
        <f>E30+F30/60</f>
        <v>123.63333333333334</v>
      </c>
      <c r="H30" s="11">
        <v>50</v>
      </c>
      <c r="I30" s="12">
        <v>91.5</v>
      </c>
      <c r="J30" s="12">
        <v>5</v>
      </c>
      <c r="K30" s="13" t="s">
        <v>655</v>
      </c>
      <c r="L30" s="12" t="s">
        <v>10</v>
      </c>
      <c r="M30" s="14"/>
    </row>
    <row r="31" spans="1:13" x14ac:dyDescent="0.35">
      <c r="A31" s="8" t="s">
        <v>70</v>
      </c>
      <c r="B31" s="9">
        <v>38</v>
      </c>
      <c r="C31" s="10">
        <v>45</v>
      </c>
      <c r="D31" s="10">
        <f>B31+C31/60</f>
        <v>38.75</v>
      </c>
      <c r="E31" s="9">
        <v>123</v>
      </c>
      <c r="F31" s="10">
        <v>44.4</v>
      </c>
      <c r="G31" s="10">
        <f>E31+F31/60</f>
        <v>123.74</v>
      </c>
      <c r="H31" s="11">
        <v>71</v>
      </c>
      <c r="I31" s="12">
        <v>129.93</v>
      </c>
      <c r="J31" s="12">
        <v>10</v>
      </c>
      <c r="K31" s="13" t="s">
        <v>655</v>
      </c>
      <c r="L31" s="12" t="s">
        <v>10</v>
      </c>
      <c r="M31" s="14"/>
    </row>
    <row r="32" spans="1:13" x14ac:dyDescent="0.35">
      <c r="A32" s="8" t="s">
        <v>72</v>
      </c>
      <c r="B32" s="9">
        <v>38</v>
      </c>
      <c r="C32" s="10">
        <v>45</v>
      </c>
      <c r="D32" s="10">
        <f>B32+C32/60</f>
        <v>38.75</v>
      </c>
      <c r="E32" s="9">
        <v>123</v>
      </c>
      <c r="F32" s="10">
        <v>50.75</v>
      </c>
      <c r="G32" s="10">
        <f>E32+F32/60</f>
        <v>123.84583333333333</v>
      </c>
      <c r="H32" s="11">
        <v>180</v>
      </c>
      <c r="I32" s="12">
        <v>329.4</v>
      </c>
      <c r="J32" s="12">
        <v>15</v>
      </c>
      <c r="K32" s="13" t="s">
        <v>655</v>
      </c>
      <c r="L32" s="12" t="s">
        <v>10</v>
      </c>
      <c r="M32" s="14"/>
    </row>
    <row r="33" spans="1:13" x14ac:dyDescent="0.35">
      <c r="A33" s="8" t="s">
        <v>161</v>
      </c>
      <c r="B33" s="9">
        <v>44</v>
      </c>
      <c r="C33" s="10">
        <v>0</v>
      </c>
      <c r="D33" s="10">
        <f>B33+C33/60</f>
        <v>44</v>
      </c>
      <c r="E33" s="9">
        <v>124</v>
      </c>
      <c r="F33" s="10">
        <v>10.25</v>
      </c>
      <c r="G33" s="10">
        <f>E33+F33/60</f>
        <v>124.17083333333333</v>
      </c>
      <c r="H33" s="11">
        <v>16.5</v>
      </c>
      <c r="I33" s="12">
        <v>30.195</v>
      </c>
      <c r="J33" s="12">
        <v>1.5</v>
      </c>
      <c r="K33" s="13" t="s">
        <v>657</v>
      </c>
      <c r="L33" s="12" t="s">
        <v>28</v>
      </c>
      <c r="M33" s="14"/>
    </row>
    <row r="34" spans="1:13" x14ac:dyDescent="0.35">
      <c r="A34" s="8" t="s">
        <v>163</v>
      </c>
      <c r="B34" s="9">
        <v>44</v>
      </c>
      <c r="C34" s="10">
        <v>0</v>
      </c>
      <c r="D34" s="10">
        <f>B34+C34/60</f>
        <v>44</v>
      </c>
      <c r="E34" s="9">
        <v>124</v>
      </c>
      <c r="F34" s="10">
        <v>12.7</v>
      </c>
      <c r="G34" s="10">
        <f>E34+F34/60</f>
        <v>124.21166666666667</v>
      </c>
      <c r="H34" s="11">
        <v>30</v>
      </c>
      <c r="I34" s="12">
        <v>54.9</v>
      </c>
      <c r="J34" s="12">
        <v>3.3</v>
      </c>
      <c r="K34" s="13" t="s">
        <v>657</v>
      </c>
      <c r="L34" s="12" t="s">
        <v>28</v>
      </c>
      <c r="M34" s="14"/>
    </row>
    <row r="35" spans="1:13" x14ac:dyDescent="0.35">
      <c r="A35" s="8" t="s">
        <v>83</v>
      </c>
      <c r="B35" s="9">
        <v>44</v>
      </c>
      <c r="C35" s="10">
        <v>0</v>
      </c>
      <c r="D35" s="10">
        <f>B35+C35/60</f>
        <v>44</v>
      </c>
      <c r="E35" s="9">
        <v>124</v>
      </c>
      <c r="F35" s="10">
        <v>16.5</v>
      </c>
      <c r="G35" s="10">
        <f>E35+F35/60</f>
        <v>124.27500000000001</v>
      </c>
      <c r="H35" s="11">
        <v>45</v>
      </c>
      <c r="I35" s="12">
        <v>82.35</v>
      </c>
      <c r="J35" s="12">
        <v>6</v>
      </c>
      <c r="K35" s="13" t="s">
        <v>657</v>
      </c>
      <c r="L35" s="12" t="s">
        <v>28</v>
      </c>
      <c r="M35" s="14"/>
    </row>
    <row r="36" spans="1:13" x14ac:dyDescent="0.35">
      <c r="A36" s="8" t="s">
        <v>166</v>
      </c>
      <c r="B36" s="9">
        <v>44</v>
      </c>
      <c r="C36" s="10">
        <v>0</v>
      </c>
      <c r="D36" s="10">
        <f>B36+C36/60</f>
        <v>44</v>
      </c>
      <c r="E36" s="9">
        <v>124</v>
      </c>
      <c r="F36" s="10">
        <v>23.4</v>
      </c>
      <c r="G36" s="10">
        <f>E36+F36/60</f>
        <v>124.39</v>
      </c>
      <c r="H36" s="11">
        <v>64</v>
      </c>
      <c r="I36" s="12">
        <v>117.12</v>
      </c>
      <c r="J36" s="12">
        <v>11</v>
      </c>
      <c r="K36" s="13" t="s">
        <v>657</v>
      </c>
      <c r="L36" s="12" t="s">
        <v>28</v>
      </c>
      <c r="M36" s="14"/>
    </row>
    <row r="37" spans="1:13" x14ac:dyDescent="0.35">
      <c r="A37" s="8" t="s">
        <v>312</v>
      </c>
      <c r="B37" s="9">
        <v>44</v>
      </c>
      <c r="C37" s="10">
        <v>0</v>
      </c>
      <c r="D37" s="10">
        <f>B37+C37/60</f>
        <v>44</v>
      </c>
      <c r="E37" s="9">
        <v>124</v>
      </c>
      <c r="F37" s="10">
        <v>30.2</v>
      </c>
      <c r="G37" s="10">
        <f>E37+F37/60</f>
        <v>124.50333333333333</v>
      </c>
      <c r="H37" s="11">
        <v>72</v>
      </c>
      <c r="I37" s="12">
        <v>131.76</v>
      </c>
      <c r="J37" s="12">
        <v>16</v>
      </c>
      <c r="K37" s="13" t="s">
        <v>657</v>
      </c>
      <c r="L37" s="12" t="s">
        <v>28</v>
      </c>
      <c r="M37" s="14"/>
    </row>
    <row r="38" spans="1:13" x14ac:dyDescent="0.35">
      <c r="A38" s="8" t="s">
        <v>110</v>
      </c>
      <c r="B38" s="9">
        <v>41</v>
      </c>
      <c r="C38" s="10">
        <v>35</v>
      </c>
      <c r="D38" s="10">
        <f>B38+C38/60</f>
        <v>41.583333333333336</v>
      </c>
      <c r="E38" s="9">
        <v>124</v>
      </c>
      <c r="F38" s="10">
        <v>9.25</v>
      </c>
      <c r="G38" s="10">
        <f>E38+F38/60</f>
        <v>124.15416666666667</v>
      </c>
      <c r="H38" s="11">
        <v>16.5</v>
      </c>
      <c r="I38" s="12">
        <v>30.195</v>
      </c>
      <c r="J38" s="12">
        <v>2.5</v>
      </c>
      <c r="K38" s="13" t="s">
        <v>656</v>
      </c>
      <c r="L38" s="12" t="s">
        <v>10</v>
      </c>
      <c r="M38" s="14"/>
    </row>
    <row r="39" spans="1:13" x14ac:dyDescent="0.35">
      <c r="A39" s="8" t="s">
        <v>112</v>
      </c>
      <c r="B39" s="9">
        <v>41</v>
      </c>
      <c r="C39" s="10">
        <v>35</v>
      </c>
      <c r="D39" s="10">
        <f>B39+C39/60</f>
        <v>41.583333333333336</v>
      </c>
      <c r="E39" s="9">
        <v>124</v>
      </c>
      <c r="F39" s="10">
        <v>15.2</v>
      </c>
      <c r="G39" s="10">
        <f>E39+F39/60</f>
        <v>124.25333333333333</v>
      </c>
      <c r="H39" s="11">
        <v>28</v>
      </c>
      <c r="I39" s="12">
        <v>51.24</v>
      </c>
      <c r="J39" s="12">
        <v>7</v>
      </c>
      <c r="K39" s="13" t="s">
        <v>656</v>
      </c>
      <c r="L39" s="12" t="s">
        <v>10</v>
      </c>
      <c r="M39" s="14"/>
    </row>
    <row r="40" spans="1:13" x14ac:dyDescent="0.35">
      <c r="A40" s="8" t="s">
        <v>114</v>
      </c>
      <c r="B40" s="9">
        <v>41</v>
      </c>
      <c r="C40" s="10">
        <v>35</v>
      </c>
      <c r="D40" s="10">
        <f>B40+C40/60</f>
        <v>41.583333333333336</v>
      </c>
      <c r="E40" s="9">
        <v>124</v>
      </c>
      <c r="F40" s="10">
        <v>20.5</v>
      </c>
      <c r="G40" s="10">
        <f>E40+F40/60</f>
        <v>124.34166666666667</v>
      </c>
      <c r="H40" s="11">
        <v>45</v>
      </c>
      <c r="I40" s="12">
        <v>82.35</v>
      </c>
      <c r="J40" s="12">
        <v>11</v>
      </c>
      <c r="K40" s="13" t="s">
        <v>656</v>
      </c>
      <c r="L40" s="12" t="s">
        <v>10</v>
      </c>
      <c r="M40" s="14"/>
    </row>
    <row r="41" spans="1:13" x14ac:dyDescent="0.35">
      <c r="A41" s="8" t="s">
        <v>116</v>
      </c>
      <c r="B41" s="9">
        <v>41</v>
      </c>
      <c r="C41" s="10">
        <v>35</v>
      </c>
      <c r="D41" s="10">
        <f>B41+C41/60</f>
        <v>41.583333333333336</v>
      </c>
      <c r="E41" s="9">
        <v>124</v>
      </c>
      <c r="F41" s="10">
        <v>26.5</v>
      </c>
      <c r="G41" s="10">
        <f>E41+F41/60</f>
        <v>124.44166666666666</v>
      </c>
      <c r="H41" s="11">
        <v>75</v>
      </c>
      <c r="I41" s="12">
        <v>137.25</v>
      </c>
      <c r="J41" s="12">
        <v>15.5</v>
      </c>
      <c r="K41" s="13" t="s">
        <v>656</v>
      </c>
      <c r="L41" s="12" t="s">
        <v>10</v>
      </c>
      <c r="M41" s="14"/>
    </row>
    <row r="42" spans="1:13" x14ac:dyDescent="0.35">
      <c r="A42" s="8" t="s">
        <v>342</v>
      </c>
      <c r="B42" s="9">
        <v>41</v>
      </c>
      <c r="C42" s="10">
        <v>35</v>
      </c>
      <c r="D42" s="10">
        <f>B42+C42/60</f>
        <v>41.583333333333336</v>
      </c>
      <c r="E42" s="9">
        <v>124</v>
      </c>
      <c r="F42" s="10">
        <v>33</v>
      </c>
      <c r="G42" s="10">
        <f>E42+F42/60</f>
        <v>124.55</v>
      </c>
      <c r="H42" s="11">
        <v>350</v>
      </c>
      <c r="I42" s="12">
        <v>640.5</v>
      </c>
      <c r="J42" s="12">
        <v>20.5</v>
      </c>
      <c r="K42" s="13" t="s">
        <v>656</v>
      </c>
      <c r="L42" s="12" t="s">
        <v>10</v>
      </c>
      <c r="M42" s="14"/>
    </row>
    <row r="43" spans="1:13" x14ac:dyDescent="0.35">
      <c r="A43" s="8" t="s">
        <v>175</v>
      </c>
      <c r="B43" s="9">
        <v>41</v>
      </c>
      <c r="C43" s="10">
        <v>21</v>
      </c>
      <c r="D43" s="10">
        <f>B43+C43/60</f>
        <v>41.35</v>
      </c>
      <c r="E43" s="9">
        <v>124</v>
      </c>
      <c r="F43" s="10">
        <v>8.5</v>
      </c>
      <c r="G43" s="10">
        <f>E43+F43/60</f>
        <v>124.14166666666667</v>
      </c>
      <c r="H43" s="11">
        <v>16.5</v>
      </c>
      <c r="I43" s="12">
        <v>30.195</v>
      </c>
      <c r="J43" s="12">
        <v>3</v>
      </c>
      <c r="K43" s="13" t="s">
        <v>656</v>
      </c>
      <c r="L43" s="12" t="s">
        <v>10</v>
      </c>
      <c r="M43" s="14"/>
    </row>
    <row r="44" spans="1:13" x14ac:dyDescent="0.35">
      <c r="A44" s="8" t="s">
        <v>272</v>
      </c>
      <c r="B44" s="9">
        <v>41</v>
      </c>
      <c r="C44" s="10">
        <v>21</v>
      </c>
      <c r="D44" s="10">
        <f>B44+C44/60</f>
        <v>41.35</v>
      </c>
      <c r="E44" s="9">
        <v>124</v>
      </c>
      <c r="F44" s="10">
        <v>12</v>
      </c>
      <c r="G44" s="10">
        <f>E44+F44/60</f>
        <v>124.2</v>
      </c>
      <c r="H44" s="11">
        <v>30</v>
      </c>
      <c r="I44" s="12">
        <v>54.9</v>
      </c>
      <c r="J44" s="12">
        <v>5.6</v>
      </c>
      <c r="K44" s="13" t="s">
        <v>656</v>
      </c>
      <c r="L44" s="12" t="s">
        <v>10</v>
      </c>
      <c r="M44" s="14"/>
    </row>
    <row r="45" spans="1:13" x14ac:dyDescent="0.35">
      <c r="A45" s="8" t="s">
        <v>276</v>
      </c>
      <c r="B45" s="9">
        <v>41</v>
      </c>
      <c r="C45" s="10">
        <v>21</v>
      </c>
      <c r="D45" s="10">
        <f>B45+C45/60</f>
        <v>41.35</v>
      </c>
      <c r="E45" s="9">
        <v>124</v>
      </c>
      <c r="F45" s="10">
        <v>18.5</v>
      </c>
      <c r="G45" s="10">
        <f>E45+F45/60</f>
        <v>124.30833333333334</v>
      </c>
      <c r="H45" s="11">
        <v>50</v>
      </c>
      <c r="I45" s="12">
        <v>91.5</v>
      </c>
      <c r="J45" s="12">
        <v>10.5</v>
      </c>
      <c r="K45" s="13" t="s">
        <v>656</v>
      </c>
      <c r="L45" s="12" t="s">
        <v>10</v>
      </c>
      <c r="M45" s="14"/>
    </row>
    <row r="46" spans="1:13" x14ac:dyDescent="0.35">
      <c r="A46" s="8" t="s">
        <v>119</v>
      </c>
      <c r="B46" s="9">
        <v>41</v>
      </c>
      <c r="C46" s="10">
        <v>21</v>
      </c>
      <c r="D46" s="10">
        <f>B46+C46/60</f>
        <v>41.35</v>
      </c>
      <c r="E46" s="9">
        <v>124</v>
      </c>
      <c r="F46" s="10">
        <v>24.5</v>
      </c>
      <c r="G46" s="10">
        <f>E46+F46/60</f>
        <v>124.40833333333333</v>
      </c>
      <c r="H46" s="11">
        <v>75</v>
      </c>
      <c r="I46" s="12">
        <v>137.25</v>
      </c>
      <c r="J46" s="12">
        <v>14.8</v>
      </c>
      <c r="K46" s="13" t="s">
        <v>656</v>
      </c>
      <c r="L46" s="12" t="s">
        <v>10</v>
      </c>
      <c r="M46" s="14"/>
    </row>
    <row r="47" spans="1:13" x14ac:dyDescent="0.35">
      <c r="A47" s="8" t="s">
        <v>196</v>
      </c>
      <c r="B47" s="9">
        <v>41</v>
      </c>
      <c r="C47" s="10">
        <v>21</v>
      </c>
      <c r="D47" s="10">
        <f>B47+C47/60</f>
        <v>41.35</v>
      </c>
      <c r="E47" s="9">
        <v>124</v>
      </c>
      <c r="F47" s="10">
        <v>31</v>
      </c>
      <c r="G47" s="10">
        <f>E47+F47/60</f>
        <v>124.51666666666667</v>
      </c>
      <c r="H47" s="11">
        <v>300</v>
      </c>
      <c r="I47" s="12">
        <v>549</v>
      </c>
      <c r="J47" s="12">
        <v>19.8</v>
      </c>
      <c r="K47" s="13" t="s">
        <v>656</v>
      </c>
      <c r="L47" s="12" t="s">
        <v>10</v>
      </c>
      <c r="M47" s="14"/>
    </row>
    <row r="48" spans="1:13" x14ac:dyDescent="0.35">
      <c r="A48" s="15" t="s">
        <v>30</v>
      </c>
      <c r="B48" s="9">
        <v>44</v>
      </c>
      <c r="C48" s="10">
        <v>40</v>
      </c>
      <c r="D48" s="10">
        <f>B48+C48/60</f>
        <v>44.666666666666664</v>
      </c>
      <c r="E48" s="9">
        <v>124</v>
      </c>
      <c r="F48" s="10">
        <v>10.5</v>
      </c>
      <c r="G48" s="10">
        <f>E48+F48/60</f>
        <v>124.175</v>
      </c>
      <c r="H48" s="13">
        <v>32</v>
      </c>
      <c r="I48" s="12">
        <v>59</v>
      </c>
      <c r="J48" s="17">
        <v>5</v>
      </c>
      <c r="K48" s="13" t="s">
        <v>657</v>
      </c>
      <c r="L48" s="12" t="s">
        <v>28</v>
      </c>
      <c r="M48" s="14"/>
    </row>
    <row r="49" spans="1:13" x14ac:dyDescent="0.35">
      <c r="A49" s="8" t="s">
        <v>149</v>
      </c>
      <c r="B49" s="9">
        <v>40</v>
      </c>
      <c r="C49" s="10">
        <v>2</v>
      </c>
      <c r="D49" s="10">
        <f>B49+C49/60</f>
        <v>40.033333333333331</v>
      </c>
      <c r="E49" s="9">
        <v>124</v>
      </c>
      <c r="F49" s="10">
        <v>6.5</v>
      </c>
      <c r="G49" s="10">
        <f>E49+F49/60</f>
        <v>124.10833333333333</v>
      </c>
      <c r="H49" s="11">
        <v>17</v>
      </c>
      <c r="I49" s="12">
        <v>31.11</v>
      </c>
      <c r="J49" s="12">
        <v>1.4</v>
      </c>
      <c r="K49" s="13" t="s">
        <v>655</v>
      </c>
      <c r="L49" s="12" t="s">
        <v>10</v>
      </c>
      <c r="M49" s="14"/>
    </row>
    <row r="50" spans="1:13" x14ac:dyDescent="0.35">
      <c r="A50" s="8" t="s">
        <v>51</v>
      </c>
      <c r="B50" s="9">
        <v>40</v>
      </c>
      <c r="C50" s="10">
        <v>2</v>
      </c>
      <c r="D50" s="10">
        <f>B50+C50/60</f>
        <v>40.033333333333331</v>
      </c>
      <c r="E50" s="9">
        <v>124</v>
      </c>
      <c r="F50" s="10">
        <v>7.7</v>
      </c>
      <c r="G50" s="10">
        <f>E50+F50/60</f>
        <v>124.12833333333333</v>
      </c>
      <c r="H50" s="11">
        <v>30</v>
      </c>
      <c r="I50" s="12">
        <v>54.9</v>
      </c>
      <c r="J50" s="12">
        <v>2.2999999999999998</v>
      </c>
      <c r="K50" s="13" t="s">
        <v>655</v>
      </c>
      <c r="L50" s="12" t="s">
        <v>10</v>
      </c>
      <c r="M50" s="14"/>
    </row>
    <row r="51" spans="1:13" x14ac:dyDescent="0.35">
      <c r="A51" s="8" t="s">
        <v>53</v>
      </c>
      <c r="B51" s="9">
        <v>40</v>
      </c>
      <c r="C51" s="10">
        <v>2</v>
      </c>
      <c r="D51" s="10">
        <f>B51+C51/60</f>
        <v>40.033333333333331</v>
      </c>
      <c r="E51" s="9">
        <v>124</v>
      </c>
      <c r="F51" s="10">
        <v>11.6</v>
      </c>
      <c r="G51" s="10">
        <f>E51+F51/60</f>
        <v>124.19333333333333</v>
      </c>
      <c r="H51" s="11">
        <v>300</v>
      </c>
      <c r="I51" s="12">
        <v>549</v>
      </c>
      <c r="J51" s="12">
        <v>5.3</v>
      </c>
      <c r="K51" s="13" t="s">
        <v>655</v>
      </c>
      <c r="L51" s="12" t="s">
        <v>10</v>
      </c>
      <c r="M51" s="14"/>
    </row>
    <row r="52" spans="1:13" x14ac:dyDescent="0.35">
      <c r="A52" s="8" t="s">
        <v>55</v>
      </c>
      <c r="B52" s="9">
        <v>40</v>
      </c>
      <c r="C52" s="10">
        <v>2</v>
      </c>
      <c r="D52" s="10">
        <f>B52+C52/60</f>
        <v>40.033333333333331</v>
      </c>
      <c r="E52" s="9">
        <v>124</v>
      </c>
      <c r="F52" s="10">
        <v>18</v>
      </c>
      <c r="G52" s="10">
        <f>E52+F52/60</f>
        <v>124.3</v>
      </c>
      <c r="H52" s="11">
        <v>300</v>
      </c>
      <c r="I52" s="12">
        <v>549</v>
      </c>
      <c r="J52" s="12">
        <v>10.3</v>
      </c>
      <c r="K52" s="13" t="s">
        <v>655</v>
      </c>
      <c r="L52" s="12" t="s">
        <v>10</v>
      </c>
      <c r="M52" s="14"/>
    </row>
    <row r="53" spans="1:13" x14ac:dyDescent="0.35">
      <c r="A53" s="8" t="s">
        <v>57</v>
      </c>
      <c r="B53" s="9">
        <v>40</v>
      </c>
      <c r="C53" s="10">
        <v>2</v>
      </c>
      <c r="D53" s="10">
        <f>B53+C53/60</f>
        <v>40.033333333333331</v>
      </c>
      <c r="E53" s="9">
        <v>124</v>
      </c>
      <c r="F53" s="10">
        <v>24.4</v>
      </c>
      <c r="G53" s="10">
        <f>E53+F53/60</f>
        <v>124.40666666666667</v>
      </c>
      <c r="H53" s="11">
        <v>450</v>
      </c>
      <c r="I53" s="12">
        <v>823.5</v>
      </c>
      <c r="J53" s="12">
        <v>15.3</v>
      </c>
      <c r="K53" s="13" t="s">
        <v>655</v>
      </c>
      <c r="L53" s="12" t="s">
        <v>10</v>
      </c>
      <c r="M53" s="14"/>
    </row>
    <row r="54" spans="1:13" x14ac:dyDescent="0.35">
      <c r="A54" s="8" t="s">
        <v>564</v>
      </c>
      <c r="B54" s="9">
        <v>37</v>
      </c>
      <c r="C54" s="10">
        <v>10</v>
      </c>
      <c r="D54" s="10">
        <f>B54+C54/60</f>
        <v>37.166666666666664</v>
      </c>
      <c r="E54" s="9">
        <v>122</v>
      </c>
      <c r="F54" s="10">
        <v>24.2</v>
      </c>
      <c r="G54" s="10">
        <f>E54+F54/60</f>
        <v>122.40333333333334</v>
      </c>
      <c r="H54" s="13">
        <v>20.778399999999998</v>
      </c>
      <c r="I54" s="12">
        <v>35</v>
      </c>
      <c r="J54" s="12">
        <v>2</v>
      </c>
      <c r="K54" s="13" t="s">
        <v>658</v>
      </c>
      <c r="L54" s="12" t="s">
        <v>10</v>
      </c>
      <c r="M54" s="14"/>
    </row>
    <row r="55" spans="1:13" x14ac:dyDescent="0.35">
      <c r="A55" s="8" t="s">
        <v>557</v>
      </c>
      <c r="B55" s="9">
        <v>37</v>
      </c>
      <c r="C55" s="10">
        <v>10</v>
      </c>
      <c r="D55" s="10">
        <f>B55+C55/60</f>
        <v>37.166666666666664</v>
      </c>
      <c r="E55" s="9">
        <v>122</v>
      </c>
      <c r="F55" s="10">
        <v>27</v>
      </c>
      <c r="G55" s="10">
        <f>E55+F55/60</f>
        <v>122.45</v>
      </c>
      <c r="H55" s="13">
        <v>34.995199999999997</v>
      </c>
      <c r="I55" s="12">
        <v>65</v>
      </c>
      <c r="J55" s="12">
        <v>4.2</v>
      </c>
      <c r="K55" s="13" t="s">
        <v>658</v>
      </c>
      <c r="L55" s="12" t="s">
        <v>10</v>
      </c>
      <c r="M55" s="14"/>
    </row>
    <row r="56" spans="1:13" x14ac:dyDescent="0.35">
      <c r="A56" s="8" t="s">
        <v>512</v>
      </c>
      <c r="B56" s="9">
        <v>37</v>
      </c>
      <c r="C56" s="10">
        <v>10</v>
      </c>
      <c r="D56" s="10">
        <f>B56+C56/60</f>
        <v>37.166666666666664</v>
      </c>
      <c r="E56" s="9">
        <v>122</v>
      </c>
      <c r="F56" s="10">
        <v>32</v>
      </c>
      <c r="G56" s="10">
        <f>E56+F56/60</f>
        <v>122.53333333333333</v>
      </c>
      <c r="H56" s="13">
        <v>50.852399999999996</v>
      </c>
      <c r="I56" s="12">
        <v>93</v>
      </c>
      <c r="J56" s="12">
        <v>8.1999999999999993</v>
      </c>
      <c r="K56" s="13" t="s">
        <v>658</v>
      </c>
      <c r="L56" s="12" t="s">
        <v>10</v>
      </c>
      <c r="M56" s="14"/>
    </row>
    <row r="57" spans="1:13" x14ac:dyDescent="0.35">
      <c r="A57" s="8" t="s">
        <v>425</v>
      </c>
      <c r="B57" s="9">
        <v>37</v>
      </c>
      <c r="C57" s="10">
        <v>10</v>
      </c>
      <c r="D57" s="10">
        <f>B57+C57/60</f>
        <v>37.166666666666664</v>
      </c>
      <c r="E57" s="9">
        <v>122</v>
      </c>
      <c r="F57" s="10">
        <v>40.5</v>
      </c>
      <c r="G57" s="10">
        <f>E57+F57/60</f>
        <v>122.675</v>
      </c>
      <c r="H57" s="13">
        <v>63.428799999999995</v>
      </c>
      <c r="I57" s="12">
        <v>116</v>
      </c>
      <c r="J57" s="12">
        <v>15</v>
      </c>
      <c r="K57" s="13" t="s">
        <v>658</v>
      </c>
      <c r="L57" s="12" t="s">
        <v>10</v>
      </c>
      <c r="M57" s="14"/>
    </row>
    <row r="58" spans="1:13" x14ac:dyDescent="0.35">
      <c r="A58" s="8" t="s">
        <v>146</v>
      </c>
      <c r="B58" s="9">
        <v>37</v>
      </c>
      <c r="C58" s="10">
        <v>10</v>
      </c>
      <c r="D58" s="10">
        <f>B58+C58/60</f>
        <v>37.166666666666664</v>
      </c>
      <c r="E58" s="9">
        <v>122</v>
      </c>
      <c r="F58" s="10">
        <v>46.8</v>
      </c>
      <c r="G58" s="10">
        <f>E58+F58/60</f>
        <v>122.78</v>
      </c>
      <c r="H58" s="11">
        <v>186</v>
      </c>
      <c r="I58" s="12">
        <v>361</v>
      </c>
      <c r="J58" s="12">
        <v>20</v>
      </c>
      <c r="K58" s="13" t="s">
        <v>658</v>
      </c>
      <c r="L58" s="12" t="s">
        <v>10</v>
      </c>
      <c r="M58" s="14"/>
    </row>
    <row r="59" spans="1:13" x14ac:dyDescent="0.35">
      <c r="A59" s="8" t="s">
        <v>570</v>
      </c>
      <c r="B59" s="9">
        <v>37</v>
      </c>
      <c r="C59" s="10">
        <v>30</v>
      </c>
      <c r="D59" s="10">
        <f>B59+C59/60</f>
        <v>37.5</v>
      </c>
      <c r="E59" s="9">
        <v>122</v>
      </c>
      <c r="F59" s="10">
        <v>31.6</v>
      </c>
      <c r="G59" s="10">
        <f>E59+F59/60</f>
        <v>122.52666666666667</v>
      </c>
      <c r="H59" s="11">
        <v>16.5</v>
      </c>
      <c r="I59" s="12">
        <v>34</v>
      </c>
      <c r="J59" s="12">
        <v>1.3</v>
      </c>
      <c r="K59" s="13" t="s">
        <v>658</v>
      </c>
      <c r="L59" s="12" t="s">
        <v>10</v>
      </c>
      <c r="M59" s="14"/>
    </row>
    <row r="60" spans="1:13" x14ac:dyDescent="0.35">
      <c r="A60" s="8" t="s">
        <v>546</v>
      </c>
      <c r="B60" s="9">
        <v>37</v>
      </c>
      <c r="C60" s="10">
        <v>30</v>
      </c>
      <c r="D60" s="10">
        <f>B60+C60/60</f>
        <v>37.5</v>
      </c>
      <c r="E60" s="9">
        <v>122</v>
      </c>
      <c r="F60" s="10">
        <v>36</v>
      </c>
      <c r="G60" s="10">
        <f>E60+F60/60</f>
        <v>122.6</v>
      </c>
      <c r="H60" s="11">
        <v>30</v>
      </c>
      <c r="I60" s="12">
        <v>54.9</v>
      </c>
      <c r="J60" s="12">
        <v>4.8</v>
      </c>
      <c r="K60" s="13" t="s">
        <v>658</v>
      </c>
      <c r="L60" s="12" t="s">
        <v>10</v>
      </c>
      <c r="M60" s="14"/>
    </row>
    <row r="61" spans="1:13" x14ac:dyDescent="0.35">
      <c r="A61" s="8" t="s">
        <v>437</v>
      </c>
      <c r="B61" s="9">
        <v>37</v>
      </c>
      <c r="C61" s="10">
        <v>30</v>
      </c>
      <c r="D61" s="10">
        <f>B61+C61/60</f>
        <v>37.5</v>
      </c>
      <c r="E61" s="9">
        <v>122</v>
      </c>
      <c r="F61" s="10">
        <v>44.8</v>
      </c>
      <c r="G61" s="10">
        <f>E61+F61/60</f>
        <v>122.74666666666667</v>
      </c>
      <c r="H61" s="11">
        <v>40</v>
      </c>
      <c r="I61" s="12">
        <v>76</v>
      </c>
      <c r="J61" s="12">
        <v>11.8</v>
      </c>
      <c r="K61" s="13" t="s">
        <v>658</v>
      </c>
      <c r="L61" s="12" t="s">
        <v>10</v>
      </c>
      <c r="M61" s="14"/>
    </row>
    <row r="62" spans="1:13" x14ac:dyDescent="0.35">
      <c r="A62" s="8" t="s">
        <v>335</v>
      </c>
      <c r="B62" s="9">
        <v>37</v>
      </c>
      <c r="C62" s="10">
        <v>30</v>
      </c>
      <c r="D62" s="10">
        <f>B62+C62/60</f>
        <v>37.5</v>
      </c>
      <c r="E62" s="9">
        <v>122</v>
      </c>
      <c r="F62" s="10">
        <v>53.6</v>
      </c>
      <c r="G62" s="10">
        <f>E62+F62/60</f>
        <v>122.89333333333333</v>
      </c>
      <c r="H62" s="11">
        <v>60</v>
      </c>
      <c r="I62" s="12">
        <v>105</v>
      </c>
      <c r="J62" s="12">
        <v>18.8</v>
      </c>
      <c r="K62" s="13" t="s">
        <v>658</v>
      </c>
      <c r="L62" s="12" t="s">
        <v>10</v>
      </c>
      <c r="M62" s="14"/>
    </row>
    <row r="63" spans="1:13" x14ac:dyDescent="0.35">
      <c r="A63" s="8" t="s">
        <v>340</v>
      </c>
      <c r="B63" s="9">
        <v>37</v>
      </c>
      <c r="C63" s="10">
        <v>30</v>
      </c>
      <c r="D63" s="10">
        <f>B63+C63/60</f>
        <v>37.5</v>
      </c>
      <c r="E63" s="9">
        <v>123</v>
      </c>
      <c r="F63" s="10">
        <v>0</v>
      </c>
      <c r="G63" s="10">
        <f>E63+F63/60</f>
        <v>123</v>
      </c>
      <c r="H63" s="11">
        <v>160</v>
      </c>
      <c r="I63" s="12">
        <v>307</v>
      </c>
      <c r="J63" s="12">
        <v>23.9</v>
      </c>
      <c r="K63" s="13" t="s">
        <v>658</v>
      </c>
      <c r="L63" s="12" t="s">
        <v>10</v>
      </c>
      <c r="M63" s="14"/>
    </row>
    <row r="64" spans="1:13" x14ac:dyDescent="0.35">
      <c r="A64" s="8" t="s">
        <v>33</v>
      </c>
      <c r="B64" s="9">
        <v>42</v>
      </c>
      <c r="C64" s="10">
        <v>30</v>
      </c>
      <c r="D64" s="10">
        <f>B64+C64/60</f>
        <v>42.5</v>
      </c>
      <c r="E64" s="9">
        <v>124</v>
      </c>
      <c r="F64" s="10">
        <v>29.5</v>
      </c>
      <c r="G64" s="10">
        <f>E64+F64/60</f>
        <v>124.49166666666666</v>
      </c>
      <c r="H64" s="11">
        <v>17</v>
      </c>
      <c r="I64" s="12">
        <v>31.11</v>
      </c>
      <c r="J64" s="12">
        <v>3.3</v>
      </c>
      <c r="K64" s="13" t="s">
        <v>656</v>
      </c>
      <c r="L64" s="12" t="s">
        <v>28</v>
      </c>
      <c r="M64" s="14"/>
    </row>
    <row r="65" spans="1:13" x14ac:dyDescent="0.35">
      <c r="A65" s="8" t="s">
        <v>95</v>
      </c>
      <c r="B65" s="9">
        <v>42</v>
      </c>
      <c r="C65" s="10">
        <v>30</v>
      </c>
      <c r="D65" s="10">
        <f>B65+C65/60</f>
        <v>42.5</v>
      </c>
      <c r="E65" s="9">
        <v>124</v>
      </c>
      <c r="F65" s="10">
        <v>32.5</v>
      </c>
      <c r="G65" s="10">
        <f>E65+F65/60</f>
        <v>124.54166666666667</v>
      </c>
      <c r="H65" s="11">
        <v>30</v>
      </c>
      <c r="I65" s="12">
        <v>54.9</v>
      </c>
      <c r="J65" s="12">
        <v>5.5</v>
      </c>
      <c r="K65" s="13" t="s">
        <v>656</v>
      </c>
      <c r="L65" s="12" t="s">
        <v>28</v>
      </c>
      <c r="M65" s="14"/>
    </row>
    <row r="66" spans="1:13" x14ac:dyDescent="0.35">
      <c r="A66" s="8" t="s">
        <v>97</v>
      </c>
      <c r="B66" s="9">
        <v>42</v>
      </c>
      <c r="C66" s="10">
        <v>30</v>
      </c>
      <c r="D66" s="10">
        <f>B66+C66/60</f>
        <v>42.5</v>
      </c>
      <c r="E66" s="9">
        <v>124</v>
      </c>
      <c r="F66" s="10">
        <v>36</v>
      </c>
      <c r="G66" s="10">
        <f>E66+F66/60</f>
        <v>124.6</v>
      </c>
      <c r="H66" s="11">
        <v>45</v>
      </c>
      <c r="I66" s="12">
        <v>82.35</v>
      </c>
      <c r="J66" s="12">
        <v>8</v>
      </c>
      <c r="K66" s="13" t="s">
        <v>656</v>
      </c>
      <c r="L66" s="12" t="s">
        <v>28</v>
      </c>
      <c r="M66" s="14"/>
    </row>
    <row r="67" spans="1:13" x14ac:dyDescent="0.35">
      <c r="A67" s="8" t="s">
        <v>99</v>
      </c>
      <c r="B67" s="9">
        <v>42</v>
      </c>
      <c r="C67" s="10">
        <v>30</v>
      </c>
      <c r="D67" s="10">
        <f>B67+C67/60</f>
        <v>42.5</v>
      </c>
      <c r="E67" s="9">
        <v>124</v>
      </c>
      <c r="F67" s="10">
        <v>41.8</v>
      </c>
      <c r="G67" s="10">
        <f>E67+F67/60</f>
        <v>124.69666666666667</v>
      </c>
      <c r="H67" s="11">
        <v>65</v>
      </c>
      <c r="I67" s="12">
        <v>118.95</v>
      </c>
      <c r="J67" s="12">
        <v>12.2</v>
      </c>
      <c r="K67" s="13" t="s">
        <v>656</v>
      </c>
      <c r="L67" s="12" t="s">
        <v>28</v>
      </c>
      <c r="M67" s="14"/>
    </row>
    <row r="68" spans="1:13" x14ac:dyDescent="0.35">
      <c r="A68" s="8" t="s">
        <v>101</v>
      </c>
      <c r="B68" s="9">
        <v>42</v>
      </c>
      <c r="C68" s="10">
        <v>30</v>
      </c>
      <c r="D68" s="10">
        <f>B68+C68/60</f>
        <v>42.5</v>
      </c>
      <c r="E68" s="9">
        <v>124</v>
      </c>
      <c r="F68" s="10">
        <v>48.5</v>
      </c>
      <c r="G68" s="10">
        <f>E68+F68/60</f>
        <v>124.80833333333334</v>
      </c>
      <c r="H68" s="11">
        <v>350</v>
      </c>
      <c r="I68" s="12">
        <v>640.5</v>
      </c>
      <c r="J68" s="12">
        <v>17.2</v>
      </c>
      <c r="K68" s="13" t="s">
        <v>656</v>
      </c>
      <c r="L68" s="12" t="s">
        <v>28</v>
      </c>
      <c r="M68" s="14"/>
    </row>
    <row r="69" spans="1:13" x14ac:dyDescent="0.35">
      <c r="A69" s="8" t="s">
        <v>36</v>
      </c>
      <c r="B69" s="9">
        <v>41</v>
      </c>
      <c r="C69" s="10">
        <v>54</v>
      </c>
      <c r="D69" s="10">
        <f>B69+C69/60</f>
        <v>41.9</v>
      </c>
      <c r="E69" s="9">
        <v>124</v>
      </c>
      <c r="F69" s="10">
        <v>16.3</v>
      </c>
      <c r="G69" s="10">
        <f>E69+F69/60</f>
        <v>124.27166666666666</v>
      </c>
      <c r="H69" s="11">
        <v>16.5</v>
      </c>
      <c r="I69" s="12">
        <v>30.195</v>
      </c>
      <c r="J69" s="12">
        <v>3</v>
      </c>
      <c r="K69" s="13" t="s">
        <v>656</v>
      </c>
      <c r="L69" s="12" t="s">
        <v>10</v>
      </c>
      <c r="M69" s="14"/>
    </row>
    <row r="70" spans="1:13" x14ac:dyDescent="0.35">
      <c r="A70" s="8" t="s">
        <v>38</v>
      </c>
      <c r="B70" s="9">
        <v>41</v>
      </c>
      <c r="C70" s="10">
        <v>54</v>
      </c>
      <c r="D70" s="10">
        <f>B70+C70/60</f>
        <v>41.9</v>
      </c>
      <c r="E70" s="9">
        <v>124</v>
      </c>
      <c r="F70" s="10">
        <v>21.25</v>
      </c>
      <c r="G70" s="10">
        <f>E70+F70/60</f>
        <v>124.35416666666667</v>
      </c>
      <c r="H70" s="11">
        <v>30</v>
      </c>
      <c r="I70" s="12">
        <v>54.9</v>
      </c>
      <c r="J70" s="12">
        <v>6.7</v>
      </c>
      <c r="K70" s="13" t="s">
        <v>656</v>
      </c>
      <c r="L70" s="12" t="s">
        <v>10</v>
      </c>
      <c r="M70" s="14"/>
    </row>
    <row r="71" spans="1:13" x14ac:dyDescent="0.35">
      <c r="A71" s="8" t="s">
        <v>40</v>
      </c>
      <c r="B71" s="9">
        <v>41</v>
      </c>
      <c r="C71" s="10">
        <v>54</v>
      </c>
      <c r="D71" s="10">
        <f>B71+C71/60</f>
        <v>41.9</v>
      </c>
      <c r="E71" s="9">
        <v>124</v>
      </c>
      <c r="F71" s="10">
        <v>26.7</v>
      </c>
      <c r="G71" s="10">
        <f>E71+F71/60</f>
        <v>124.44499999999999</v>
      </c>
      <c r="H71" s="11">
        <v>50</v>
      </c>
      <c r="I71" s="12">
        <v>91.5</v>
      </c>
      <c r="J71" s="12">
        <v>10.7</v>
      </c>
      <c r="K71" s="13" t="s">
        <v>656</v>
      </c>
      <c r="L71" s="12" t="s">
        <v>10</v>
      </c>
      <c r="M71" s="14"/>
    </row>
    <row r="72" spans="1:13" x14ac:dyDescent="0.35">
      <c r="A72" s="8" t="s">
        <v>105</v>
      </c>
      <c r="B72" s="9">
        <v>41</v>
      </c>
      <c r="C72" s="10">
        <v>54</v>
      </c>
      <c r="D72" s="10">
        <f>B72+C72/60</f>
        <v>41.9</v>
      </c>
      <c r="E72" s="9">
        <v>124</v>
      </c>
      <c r="F72" s="10">
        <v>33.25</v>
      </c>
      <c r="G72" s="10">
        <f>E72+F72/60</f>
        <v>124.55416666666666</v>
      </c>
      <c r="H72" s="11">
        <v>180</v>
      </c>
      <c r="I72" s="12">
        <v>329.4</v>
      </c>
      <c r="J72" s="12">
        <v>15.7</v>
      </c>
      <c r="K72" s="13" t="s">
        <v>656</v>
      </c>
      <c r="L72" s="12" t="s">
        <v>10</v>
      </c>
      <c r="M72" s="14"/>
    </row>
    <row r="73" spans="1:13" x14ac:dyDescent="0.35">
      <c r="A73" s="8" t="s">
        <v>107</v>
      </c>
      <c r="B73" s="9">
        <v>41</v>
      </c>
      <c r="C73" s="10">
        <v>54</v>
      </c>
      <c r="D73" s="10">
        <f>B73+C73/60</f>
        <v>41.9</v>
      </c>
      <c r="E73" s="9">
        <v>124</v>
      </c>
      <c r="F73" s="10">
        <v>39.799999999999997</v>
      </c>
      <c r="G73" s="10">
        <f>E73+F73/60</f>
        <v>124.66333333333333</v>
      </c>
      <c r="H73" s="11">
        <v>370</v>
      </c>
      <c r="I73" s="12">
        <v>677.1</v>
      </c>
      <c r="J73" s="12">
        <v>20.7</v>
      </c>
      <c r="K73" s="13" t="s">
        <v>656</v>
      </c>
      <c r="L73" s="12" t="s">
        <v>10</v>
      </c>
      <c r="M73" s="14"/>
    </row>
    <row r="74" spans="1:13" x14ac:dyDescent="0.35">
      <c r="A74" s="15" t="s">
        <v>586</v>
      </c>
      <c r="B74" s="9">
        <v>37</v>
      </c>
      <c r="C74" s="10">
        <v>50.15</v>
      </c>
      <c r="D74" s="10">
        <f>B74+C74/60</f>
        <v>37.835833333333333</v>
      </c>
      <c r="E74" s="9">
        <v>122</v>
      </c>
      <c r="F74" s="10">
        <v>39.21</v>
      </c>
      <c r="G74" s="10">
        <f>E74+F74/60</f>
        <v>122.65349999999999</v>
      </c>
      <c r="H74" s="13">
        <v>13</v>
      </c>
      <c r="I74" s="18">
        <v>23.7744</v>
      </c>
      <c r="J74" s="17">
        <v>3</v>
      </c>
      <c r="K74" s="13" t="s">
        <v>658</v>
      </c>
      <c r="L74" s="12" t="s">
        <v>10</v>
      </c>
      <c r="M74" s="14" t="s">
        <v>659</v>
      </c>
    </row>
    <row r="75" spans="1:13" x14ac:dyDescent="0.35">
      <c r="A75" s="15" t="s">
        <v>587</v>
      </c>
      <c r="B75" s="9">
        <v>38</v>
      </c>
      <c r="C75" s="10">
        <v>0</v>
      </c>
      <c r="D75" s="10">
        <f>B75+C75/60</f>
        <v>38</v>
      </c>
      <c r="E75" s="9">
        <v>123</v>
      </c>
      <c r="F75" s="10">
        <v>4.53</v>
      </c>
      <c r="G75" s="10">
        <f>E75+F75/60</f>
        <v>123.07550000000001</v>
      </c>
      <c r="H75" s="13">
        <v>30</v>
      </c>
      <c r="I75" s="18">
        <v>54.863999999999997</v>
      </c>
      <c r="J75" s="17">
        <v>2.5</v>
      </c>
      <c r="K75" s="13" t="s">
        <v>658</v>
      </c>
      <c r="L75" s="12" t="s">
        <v>10</v>
      </c>
      <c r="M75" s="14" t="s">
        <v>659</v>
      </c>
    </row>
    <row r="76" spans="1:13" x14ac:dyDescent="0.35">
      <c r="A76" s="15" t="s">
        <v>588</v>
      </c>
      <c r="B76" s="9">
        <v>38</v>
      </c>
      <c r="C76" s="10">
        <v>0</v>
      </c>
      <c r="D76" s="10">
        <f>B76+C76/60</f>
        <v>38</v>
      </c>
      <c r="E76" s="9">
        <v>123</v>
      </c>
      <c r="F76" s="10">
        <v>9.26</v>
      </c>
      <c r="G76" s="10">
        <f>E76+F76/60</f>
        <v>123.15433333333333</v>
      </c>
      <c r="H76" s="13">
        <v>50</v>
      </c>
      <c r="I76" s="18">
        <v>91.44</v>
      </c>
      <c r="J76" s="17">
        <v>6.2</v>
      </c>
      <c r="K76" s="13" t="s">
        <v>658</v>
      </c>
      <c r="L76" s="12" t="s">
        <v>10</v>
      </c>
      <c r="M76" s="14" t="s">
        <v>659</v>
      </c>
    </row>
    <row r="77" spans="1:13" x14ac:dyDescent="0.35">
      <c r="A77" s="15" t="s">
        <v>589</v>
      </c>
      <c r="B77" s="9">
        <v>37</v>
      </c>
      <c r="C77" s="10">
        <v>47.64</v>
      </c>
      <c r="D77" s="10">
        <f>B77+C77/60</f>
        <v>37.793999999999997</v>
      </c>
      <c r="E77" s="9">
        <v>122</v>
      </c>
      <c r="F77" s="10">
        <v>51.57</v>
      </c>
      <c r="G77" s="10">
        <f>E77+F77/60</f>
        <v>122.8595</v>
      </c>
      <c r="H77" s="13">
        <v>30</v>
      </c>
      <c r="I77" s="18">
        <v>54.863999999999997</v>
      </c>
      <c r="J77" s="17">
        <v>9</v>
      </c>
      <c r="K77" s="13" t="s">
        <v>658</v>
      </c>
      <c r="L77" s="12" t="s">
        <v>10</v>
      </c>
      <c r="M77" s="14" t="s">
        <v>659</v>
      </c>
    </row>
    <row r="78" spans="1:13" x14ac:dyDescent="0.35">
      <c r="A78" s="15" t="s">
        <v>590</v>
      </c>
      <c r="B78" s="9">
        <v>38</v>
      </c>
      <c r="C78" s="10">
        <v>10</v>
      </c>
      <c r="D78" s="10">
        <f>B78+C78/60</f>
        <v>38.166666666666664</v>
      </c>
      <c r="E78" s="9">
        <v>123</v>
      </c>
      <c r="F78" s="10">
        <v>0.13</v>
      </c>
      <c r="G78" s="10">
        <f>E78+F78/60</f>
        <v>123.00216666666667</v>
      </c>
      <c r="H78" s="13">
        <v>30</v>
      </c>
      <c r="I78" s="18">
        <v>54.863999999999997</v>
      </c>
      <c r="J78" s="17">
        <v>2</v>
      </c>
      <c r="K78" s="13" t="s">
        <v>655</v>
      </c>
      <c r="L78" s="12" t="s">
        <v>10</v>
      </c>
      <c r="M78" s="14" t="s">
        <v>659</v>
      </c>
    </row>
    <row r="79" spans="1:13" x14ac:dyDescent="0.35">
      <c r="A79" s="15" t="s">
        <v>591</v>
      </c>
      <c r="B79" s="9">
        <v>38</v>
      </c>
      <c r="C79" s="10">
        <v>9.1199999999999992</v>
      </c>
      <c r="D79" s="10">
        <f>B79+C79/60</f>
        <v>38.152000000000001</v>
      </c>
      <c r="E79" s="9">
        <v>123</v>
      </c>
      <c r="F79" s="10">
        <v>4.88</v>
      </c>
      <c r="G79" s="10">
        <f>E79+F79/60</f>
        <v>123.08133333333333</v>
      </c>
      <c r="H79" s="13">
        <v>40</v>
      </c>
      <c r="I79" s="18">
        <v>73.152000000000001</v>
      </c>
      <c r="J79" s="17">
        <v>5.8</v>
      </c>
      <c r="K79" s="13" t="s">
        <v>655</v>
      </c>
      <c r="L79" s="12" t="s">
        <v>10</v>
      </c>
      <c r="M79" s="14" t="s">
        <v>659</v>
      </c>
    </row>
    <row r="80" spans="1:13" x14ac:dyDescent="0.35">
      <c r="A80" s="15" t="s">
        <v>592</v>
      </c>
      <c r="B80" s="9">
        <v>38</v>
      </c>
      <c r="C80" s="10">
        <v>18.649999999999999</v>
      </c>
      <c r="D80" s="10">
        <f>B80+C80/60</f>
        <v>38.310833333333335</v>
      </c>
      <c r="E80" s="9">
        <v>123</v>
      </c>
      <c r="F80" s="10">
        <v>6.42</v>
      </c>
      <c r="G80" s="10">
        <f>E80+F80/60</f>
        <v>123.107</v>
      </c>
      <c r="H80" s="13">
        <v>36</v>
      </c>
      <c r="I80" s="18">
        <v>65.836799999999997</v>
      </c>
      <c r="J80" s="17">
        <v>1.7</v>
      </c>
      <c r="K80" s="13" t="s">
        <v>655</v>
      </c>
      <c r="L80" s="12" t="s">
        <v>10</v>
      </c>
      <c r="M80" s="14" t="s">
        <v>659</v>
      </c>
    </row>
    <row r="81" spans="1:13" x14ac:dyDescent="0.35">
      <c r="A81" s="15" t="s">
        <v>593</v>
      </c>
      <c r="B81" s="9">
        <v>38</v>
      </c>
      <c r="C81" s="10">
        <v>30</v>
      </c>
      <c r="D81" s="10">
        <f>B81+C81/60</f>
        <v>38.5</v>
      </c>
      <c r="E81" s="9">
        <v>123</v>
      </c>
      <c r="F81" s="10">
        <v>15.75</v>
      </c>
      <c r="G81" s="10">
        <f>E81+F81/60</f>
        <v>123.2625</v>
      </c>
      <c r="H81" s="13">
        <v>30</v>
      </c>
      <c r="I81" s="18">
        <v>54.863999999999997</v>
      </c>
      <c r="J81" s="17">
        <v>1</v>
      </c>
      <c r="K81" s="13" t="s">
        <v>655</v>
      </c>
      <c r="L81" s="12" t="s">
        <v>10</v>
      </c>
      <c r="M81" s="14" t="s">
        <v>659</v>
      </c>
    </row>
    <row r="82" spans="1:13" x14ac:dyDescent="0.35">
      <c r="A82" s="15" t="s">
        <v>594</v>
      </c>
      <c r="B82" s="9">
        <v>38</v>
      </c>
      <c r="C82" s="10">
        <v>30</v>
      </c>
      <c r="D82" s="10">
        <f>B82+C82/60</f>
        <v>38.5</v>
      </c>
      <c r="E82" s="9">
        <v>123</v>
      </c>
      <c r="F82" s="10">
        <v>20.36</v>
      </c>
      <c r="G82" s="10">
        <f>E82+F82/60</f>
        <v>123.33933333333333</v>
      </c>
      <c r="H82" s="13">
        <v>50</v>
      </c>
      <c r="I82" s="18">
        <v>91.44</v>
      </c>
      <c r="J82" s="17">
        <v>3.4</v>
      </c>
      <c r="K82" s="13" t="s">
        <v>655</v>
      </c>
      <c r="L82" s="12" t="s">
        <v>10</v>
      </c>
      <c r="M82" s="14" t="s">
        <v>659</v>
      </c>
    </row>
    <row r="83" spans="1:13" x14ac:dyDescent="0.35">
      <c r="A83" s="15" t="s">
        <v>595</v>
      </c>
      <c r="B83" s="9">
        <v>38</v>
      </c>
      <c r="C83" s="10">
        <v>23.65</v>
      </c>
      <c r="D83" s="10">
        <f>B83+C83/60</f>
        <v>38.394166666666663</v>
      </c>
      <c r="E83" s="9">
        <v>123</v>
      </c>
      <c r="F83" s="10">
        <v>8.8000000000000007</v>
      </c>
      <c r="G83" s="10">
        <f>E83+F83/60</f>
        <v>123.14666666666666</v>
      </c>
      <c r="H83" s="13">
        <v>30</v>
      </c>
      <c r="I83" s="18">
        <v>54.863999999999997</v>
      </c>
      <c r="J83" s="17">
        <v>2.2999999999999998</v>
      </c>
      <c r="K83" s="13" t="s">
        <v>655</v>
      </c>
      <c r="L83" s="12" t="s">
        <v>10</v>
      </c>
      <c r="M83" s="14" t="s">
        <v>659</v>
      </c>
    </row>
    <row r="84" spans="1:13" x14ac:dyDescent="0.35">
      <c r="A84" s="15" t="s">
        <v>596</v>
      </c>
      <c r="B84" s="9">
        <v>38</v>
      </c>
      <c r="C84" s="10">
        <v>35</v>
      </c>
      <c r="D84" s="10">
        <f>B84+C84/60</f>
        <v>38.583333333333336</v>
      </c>
      <c r="E84" s="9">
        <v>123</v>
      </c>
      <c r="F84" s="10">
        <v>22</v>
      </c>
      <c r="G84" s="10">
        <f>E84+F84/60</f>
        <v>123.36666666666666</v>
      </c>
      <c r="H84" s="13">
        <v>30</v>
      </c>
      <c r="I84" s="18">
        <v>54.863999999999997</v>
      </c>
      <c r="J84" s="17">
        <v>1</v>
      </c>
      <c r="K84" s="13" t="s">
        <v>655</v>
      </c>
      <c r="L84" s="12" t="s">
        <v>10</v>
      </c>
      <c r="M84" s="14" t="s">
        <v>659</v>
      </c>
    </row>
    <row r="85" spans="1:13" x14ac:dyDescent="0.35">
      <c r="A85" s="15" t="s">
        <v>597</v>
      </c>
      <c r="B85" s="9">
        <v>38</v>
      </c>
      <c r="C85" s="10">
        <v>40</v>
      </c>
      <c r="D85" s="10">
        <f>B85+C85/60</f>
        <v>38.666666666666664</v>
      </c>
      <c r="E85" s="9">
        <v>123</v>
      </c>
      <c r="F85" s="10">
        <v>26.24</v>
      </c>
      <c r="G85" s="10">
        <f>E85+F85/60</f>
        <v>123.43733333333333</v>
      </c>
      <c r="H85" s="13">
        <v>30</v>
      </c>
      <c r="I85" s="18">
        <v>54.863999999999997</v>
      </c>
      <c r="J85" s="17">
        <v>0.8</v>
      </c>
      <c r="K85" s="13" t="s">
        <v>655</v>
      </c>
      <c r="L85" s="12" t="s">
        <v>10</v>
      </c>
      <c r="M85" s="14" t="s">
        <v>659</v>
      </c>
    </row>
    <row r="86" spans="1:13" x14ac:dyDescent="0.35">
      <c r="A86" s="15" t="s">
        <v>598</v>
      </c>
      <c r="B86" s="9">
        <v>38</v>
      </c>
      <c r="C86" s="10">
        <v>45</v>
      </c>
      <c r="D86" s="10">
        <f>B86+C86/60</f>
        <v>38.75</v>
      </c>
      <c r="E86" s="9">
        <v>123</v>
      </c>
      <c r="F86" s="10">
        <v>34.18</v>
      </c>
      <c r="G86" s="10">
        <f>E86+F86/60</f>
        <v>123.56966666666666</v>
      </c>
      <c r="H86" s="13">
        <v>30</v>
      </c>
      <c r="I86" s="18">
        <v>54.863999999999997</v>
      </c>
      <c r="J86" s="17">
        <v>1.8</v>
      </c>
      <c r="K86" s="13" t="s">
        <v>655</v>
      </c>
      <c r="L86" s="12" t="s">
        <v>10</v>
      </c>
      <c r="M86" s="14" t="s">
        <v>659</v>
      </c>
    </row>
    <row r="87" spans="1:13" x14ac:dyDescent="0.35">
      <c r="A87" s="15" t="s">
        <v>599</v>
      </c>
      <c r="B87" s="9">
        <v>38</v>
      </c>
      <c r="C87" s="10">
        <v>52.48</v>
      </c>
      <c r="D87" s="10">
        <f>B87+C87/60</f>
        <v>38.87466666666667</v>
      </c>
      <c r="E87" s="9">
        <v>123</v>
      </c>
      <c r="F87" s="10">
        <v>42.64</v>
      </c>
      <c r="G87" s="10">
        <f>E87+F87/60</f>
        <v>123.71066666666667</v>
      </c>
      <c r="H87" s="13">
        <v>30</v>
      </c>
      <c r="I87" s="18">
        <v>54.863999999999997</v>
      </c>
      <c r="J87" s="17">
        <v>1.5</v>
      </c>
      <c r="K87" s="13" t="s">
        <v>655</v>
      </c>
      <c r="L87" s="12" t="s">
        <v>10</v>
      </c>
      <c r="M87" s="14" t="s">
        <v>659</v>
      </c>
    </row>
    <row r="88" spans="1:13" x14ac:dyDescent="0.35">
      <c r="A88" s="15" t="s">
        <v>600</v>
      </c>
      <c r="B88" s="9">
        <v>38</v>
      </c>
      <c r="C88" s="10">
        <v>51.87</v>
      </c>
      <c r="D88" s="10">
        <f>B88+C88/60</f>
        <v>38.8645</v>
      </c>
      <c r="E88" s="9">
        <v>123</v>
      </c>
      <c r="F88" s="10">
        <v>48.47</v>
      </c>
      <c r="G88" s="10">
        <f>E88+F88/60</f>
        <v>123.80783333333333</v>
      </c>
      <c r="H88" s="13">
        <v>48</v>
      </c>
      <c r="I88" s="18">
        <v>87.782399999999996</v>
      </c>
      <c r="J88" s="17">
        <v>5.2</v>
      </c>
      <c r="K88" s="13" t="s">
        <v>655</v>
      </c>
      <c r="L88" s="12" t="s">
        <v>10</v>
      </c>
      <c r="M88" s="14" t="s">
        <v>659</v>
      </c>
    </row>
    <row r="89" spans="1:13" x14ac:dyDescent="0.35">
      <c r="A89" s="15" t="s">
        <v>601</v>
      </c>
      <c r="B89" s="9">
        <v>39</v>
      </c>
      <c r="C89" s="10">
        <v>21</v>
      </c>
      <c r="D89" s="10">
        <f>B89+C89/60</f>
        <v>39.35</v>
      </c>
      <c r="E89" s="9">
        <v>123</v>
      </c>
      <c r="F89" s="10">
        <v>50.5</v>
      </c>
      <c r="G89" s="10">
        <f>E89+F89/60</f>
        <v>123.84166666666667</v>
      </c>
      <c r="H89" s="13">
        <v>40</v>
      </c>
      <c r="I89" s="18">
        <v>73.152000000000001</v>
      </c>
      <c r="J89" s="17">
        <v>0.5</v>
      </c>
      <c r="K89" s="13" t="s">
        <v>655</v>
      </c>
      <c r="L89" s="12" t="s">
        <v>10</v>
      </c>
      <c r="M89" s="14" t="s">
        <v>659</v>
      </c>
    </row>
    <row r="90" spans="1:13" x14ac:dyDescent="0.35">
      <c r="A90" s="15" t="s">
        <v>602</v>
      </c>
      <c r="B90" s="9">
        <v>39</v>
      </c>
      <c r="C90" s="10">
        <v>43.5</v>
      </c>
      <c r="D90" s="10">
        <f>B90+C90/60</f>
        <v>39.725000000000001</v>
      </c>
      <c r="E90" s="9">
        <v>123</v>
      </c>
      <c r="F90" s="10">
        <v>51.8</v>
      </c>
      <c r="G90" s="10">
        <f>E90+F90/60</f>
        <v>123.86333333333333</v>
      </c>
      <c r="H90" s="13">
        <v>30</v>
      </c>
      <c r="I90" s="18">
        <v>54.863999999999997</v>
      </c>
      <c r="J90" s="17">
        <v>1.5</v>
      </c>
      <c r="K90" s="13" t="s">
        <v>655</v>
      </c>
      <c r="L90" s="12" t="s">
        <v>10</v>
      </c>
      <c r="M90" s="14" t="s">
        <v>659</v>
      </c>
    </row>
    <row r="91" spans="1:13" x14ac:dyDescent="0.35">
      <c r="A91" s="15" t="s">
        <v>603</v>
      </c>
      <c r="B91" s="9">
        <v>40</v>
      </c>
      <c r="C91" s="10">
        <v>0</v>
      </c>
      <c r="D91" s="10">
        <f>B91+C91/60</f>
        <v>40</v>
      </c>
      <c r="E91" s="9">
        <v>124</v>
      </c>
      <c r="F91" s="10">
        <v>7</v>
      </c>
      <c r="G91" s="10">
        <f>E91+F91/60</f>
        <v>124.11666666666666</v>
      </c>
      <c r="H91" s="13">
        <v>30</v>
      </c>
      <c r="I91" s="18">
        <v>54.863999999999997</v>
      </c>
      <c r="J91" s="17">
        <v>2.5</v>
      </c>
      <c r="K91" s="13" t="s">
        <v>655</v>
      </c>
      <c r="L91" s="12" t="s">
        <v>10</v>
      </c>
      <c r="M91" s="14" t="s">
        <v>659</v>
      </c>
    </row>
    <row r="92" spans="1:13" x14ac:dyDescent="0.35">
      <c r="A92" s="15" t="s">
        <v>604</v>
      </c>
      <c r="B92" s="9">
        <v>40</v>
      </c>
      <c r="C92" s="10">
        <v>15.5</v>
      </c>
      <c r="D92" s="10">
        <f>B92+C92/60</f>
        <v>40.258333333333333</v>
      </c>
      <c r="E92" s="9">
        <v>124</v>
      </c>
      <c r="F92" s="10">
        <v>23.3</v>
      </c>
      <c r="G92" s="10">
        <f>E92+F92/60</f>
        <v>124.38833333333334</v>
      </c>
      <c r="H92" s="13">
        <v>30</v>
      </c>
      <c r="I92" s="18">
        <v>54.863999999999997</v>
      </c>
      <c r="J92" s="17">
        <v>1.2</v>
      </c>
      <c r="K92" s="13" t="s">
        <v>655</v>
      </c>
      <c r="L92" s="12" t="s">
        <v>10</v>
      </c>
      <c r="M92" s="14" t="s">
        <v>659</v>
      </c>
    </row>
    <row r="93" spans="1:13" x14ac:dyDescent="0.35">
      <c r="A93" s="15" t="s">
        <v>605</v>
      </c>
      <c r="B93" s="9">
        <v>40</v>
      </c>
      <c r="C93" s="10">
        <v>15.5</v>
      </c>
      <c r="D93" s="10">
        <f>B93+C93/60</f>
        <v>40.258333333333333</v>
      </c>
      <c r="E93" s="9">
        <v>124</v>
      </c>
      <c r="F93" s="10">
        <v>27</v>
      </c>
      <c r="G93" s="10">
        <f>E93+F93/60</f>
        <v>124.45</v>
      </c>
      <c r="H93" s="13">
        <v>50</v>
      </c>
      <c r="I93" s="18">
        <v>91.44</v>
      </c>
      <c r="J93" s="17">
        <v>4</v>
      </c>
      <c r="K93" s="13" t="s">
        <v>655</v>
      </c>
      <c r="L93" s="12" t="s">
        <v>10</v>
      </c>
      <c r="M93" s="14" t="s">
        <v>659</v>
      </c>
    </row>
    <row r="94" spans="1:13" x14ac:dyDescent="0.35">
      <c r="A94" s="15" t="s">
        <v>606</v>
      </c>
      <c r="B94" s="9">
        <v>40</v>
      </c>
      <c r="C94" s="10">
        <v>32</v>
      </c>
      <c r="D94" s="10">
        <f>B94+C94/60</f>
        <v>40.533333333333331</v>
      </c>
      <c r="E94" s="9">
        <v>124</v>
      </c>
      <c r="F94" s="10">
        <v>29</v>
      </c>
      <c r="G94" s="10">
        <f>E94+F94/60</f>
        <v>124.48333333333333</v>
      </c>
      <c r="H94" s="13">
        <v>30</v>
      </c>
      <c r="I94" s="18">
        <v>54.863999999999997</v>
      </c>
      <c r="J94" s="17">
        <v>4.5</v>
      </c>
      <c r="K94" s="13" t="s">
        <v>656</v>
      </c>
      <c r="L94" s="12" t="s">
        <v>10</v>
      </c>
      <c r="M94" s="14" t="s">
        <v>659</v>
      </c>
    </row>
    <row r="95" spans="1:13" x14ac:dyDescent="0.35">
      <c r="A95" s="15" t="s">
        <v>607</v>
      </c>
      <c r="B95" s="9">
        <v>40</v>
      </c>
      <c r="C95" s="10">
        <v>50</v>
      </c>
      <c r="D95" s="10">
        <f>B95+C95/60</f>
        <v>40.833333333333336</v>
      </c>
      <c r="E95" s="9">
        <v>124</v>
      </c>
      <c r="F95" s="10">
        <v>16.5</v>
      </c>
      <c r="G95" s="10">
        <f>E95+F95/60</f>
        <v>124.27500000000001</v>
      </c>
      <c r="H95" s="13">
        <v>30</v>
      </c>
      <c r="I95" s="18">
        <v>54.863999999999997</v>
      </c>
      <c r="J95" s="17">
        <v>3.7</v>
      </c>
      <c r="K95" s="13" t="s">
        <v>656</v>
      </c>
      <c r="L95" s="12" t="s">
        <v>10</v>
      </c>
      <c r="M95" s="14" t="s">
        <v>659</v>
      </c>
    </row>
    <row r="96" spans="1:13" x14ac:dyDescent="0.35">
      <c r="A96" s="15" t="s">
        <v>608</v>
      </c>
      <c r="B96" s="9">
        <v>41</v>
      </c>
      <c r="C96" s="10">
        <v>8.5</v>
      </c>
      <c r="D96" s="10">
        <f>B96+C96/60</f>
        <v>41.141666666666666</v>
      </c>
      <c r="E96" s="9">
        <v>124</v>
      </c>
      <c r="F96" s="10">
        <v>13</v>
      </c>
      <c r="G96" s="10">
        <f>E96+F96/60</f>
        <v>124.21666666666667</v>
      </c>
      <c r="H96" s="13">
        <v>30</v>
      </c>
      <c r="I96" s="18">
        <v>54.863999999999997</v>
      </c>
      <c r="J96" s="17">
        <v>2.4</v>
      </c>
      <c r="K96" s="13" t="s">
        <v>656</v>
      </c>
      <c r="L96" s="12" t="s">
        <v>10</v>
      </c>
      <c r="M96" s="14" t="s">
        <v>659</v>
      </c>
    </row>
    <row r="97" spans="1:13" x14ac:dyDescent="0.35">
      <c r="A97" s="15" t="s">
        <v>609</v>
      </c>
      <c r="B97" s="9">
        <v>41</v>
      </c>
      <c r="C97" s="10">
        <v>8.5</v>
      </c>
      <c r="D97" s="10">
        <f>B97+C97/60</f>
        <v>41.141666666666666</v>
      </c>
      <c r="E97" s="9">
        <v>124</v>
      </c>
      <c r="F97" s="10">
        <v>17</v>
      </c>
      <c r="G97" s="10">
        <f>E97+F97/60</f>
        <v>124.28333333333333</v>
      </c>
      <c r="H97" s="13">
        <v>50</v>
      </c>
      <c r="I97" s="18">
        <v>91.44</v>
      </c>
      <c r="J97" s="17">
        <v>5.5</v>
      </c>
      <c r="K97" s="13" t="s">
        <v>656</v>
      </c>
      <c r="L97" s="12" t="s">
        <v>10</v>
      </c>
      <c r="M97" s="14" t="s">
        <v>659</v>
      </c>
    </row>
    <row r="98" spans="1:13" x14ac:dyDescent="0.35">
      <c r="A98" s="15" t="s">
        <v>610</v>
      </c>
      <c r="B98" s="9">
        <v>41</v>
      </c>
      <c r="C98" s="10">
        <v>33</v>
      </c>
      <c r="D98" s="10">
        <f>B98+C98/60</f>
        <v>41.55</v>
      </c>
      <c r="E98" s="9">
        <v>124</v>
      </c>
      <c r="F98" s="10">
        <v>15.3</v>
      </c>
      <c r="G98" s="10">
        <f>E98+F98/60</f>
        <v>124.255</v>
      </c>
      <c r="H98" s="13">
        <v>30</v>
      </c>
      <c r="I98" s="18">
        <v>54.863999999999997</v>
      </c>
      <c r="J98" s="17">
        <v>7</v>
      </c>
      <c r="K98" s="13" t="s">
        <v>656</v>
      </c>
      <c r="L98" s="12" t="s">
        <v>10</v>
      </c>
      <c r="M98" s="14" t="s">
        <v>659</v>
      </c>
    </row>
    <row r="99" spans="1:13" x14ac:dyDescent="0.35">
      <c r="A99" s="15" t="s">
        <v>611</v>
      </c>
      <c r="B99" s="9">
        <v>41</v>
      </c>
      <c r="C99" s="10">
        <v>33</v>
      </c>
      <c r="D99" s="10">
        <f>B99+C99/60</f>
        <v>41.55</v>
      </c>
      <c r="E99" s="9">
        <v>124</v>
      </c>
      <c r="F99" s="10">
        <v>21.8</v>
      </c>
      <c r="G99" s="10">
        <f>E99+F99/60</f>
        <v>124.36333333333333</v>
      </c>
      <c r="H99" s="13">
        <v>50</v>
      </c>
      <c r="I99" s="18">
        <v>91.44</v>
      </c>
      <c r="J99" s="17">
        <v>12</v>
      </c>
      <c r="K99" s="13" t="s">
        <v>656</v>
      </c>
      <c r="L99" s="12" t="s">
        <v>10</v>
      </c>
      <c r="M99" s="14" t="s">
        <v>659</v>
      </c>
    </row>
    <row r="100" spans="1:13" x14ac:dyDescent="0.35">
      <c r="A100" s="15" t="s">
        <v>612</v>
      </c>
      <c r="B100" s="9">
        <v>41</v>
      </c>
      <c r="C100" s="10">
        <v>45</v>
      </c>
      <c r="D100" s="10">
        <f>B100+C100/60</f>
        <v>41.75</v>
      </c>
      <c r="E100" s="9">
        <v>124</v>
      </c>
      <c r="F100" s="10">
        <v>18</v>
      </c>
      <c r="G100" s="10">
        <f>E100+F100/60</f>
        <v>124.3</v>
      </c>
      <c r="H100" s="13">
        <v>30</v>
      </c>
      <c r="I100" s="18">
        <v>54.863999999999997</v>
      </c>
      <c r="J100" s="17">
        <v>2.8</v>
      </c>
      <c r="K100" s="13" t="s">
        <v>656</v>
      </c>
      <c r="L100" s="12" t="s">
        <v>10</v>
      </c>
      <c r="M100" s="14" t="s">
        <v>659</v>
      </c>
    </row>
    <row r="101" spans="1:13" x14ac:dyDescent="0.35">
      <c r="A101" s="15" t="s">
        <v>613</v>
      </c>
      <c r="B101" s="9">
        <v>41</v>
      </c>
      <c r="C101" s="10">
        <v>45</v>
      </c>
      <c r="D101" s="10">
        <f>B101+C101/60</f>
        <v>41.75</v>
      </c>
      <c r="E101" s="9">
        <v>124</v>
      </c>
      <c r="F101" s="10">
        <v>21.8</v>
      </c>
      <c r="G101" s="10">
        <f>E101+F101/60</f>
        <v>124.36333333333333</v>
      </c>
      <c r="H101" s="13">
        <v>50</v>
      </c>
      <c r="I101" s="18">
        <v>91.44</v>
      </c>
      <c r="J101" s="17">
        <v>5.3</v>
      </c>
      <c r="K101" s="13" t="s">
        <v>656</v>
      </c>
      <c r="L101" s="12" t="s">
        <v>10</v>
      </c>
      <c r="M101" s="14" t="s">
        <v>659</v>
      </c>
    </row>
    <row r="102" spans="1:13" x14ac:dyDescent="0.35">
      <c r="A102" s="15" t="s">
        <v>614</v>
      </c>
      <c r="B102" s="9">
        <v>42</v>
      </c>
      <c r="C102" s="10">
        <v>0</v>
      </c>
      <c r="D102" s="10">
        <f>B102+C102/60</f>
        <v>42</v>
      </c>
      <c r="E102" s="9">
        <v>124</v>
      </c>
      <c r="F102" s="10">
        <v>21.7</v>
      </c>
      <c r="G102" s="10">
        <f>E102+F102/60</f>
        <v>124.36166666666666</v>
      </c>
      <c r="H102" s="13">
        <v>30</v>
      </c>
      <c r="I102" s="18">
        <v>54.863999999999997</v>
      </c>
      <c r="J102" s="17">
        <v>4.2</v>
      </c>
      <c r="K102" s="13" t="s">
        <v>656</v>
      </c>
      <c r="L102" s="12" t="s">
        <v>10</v>
      </c>
      <c r="M102" s="14" t="s">
        <v>659</v>
      </c>
    </row>
    <row r="103" spans="1:13" x14ac:dyDescent="0.35">
      <c r="A103" s="15" t="s">
        <v>615</v>
      </c>
      <c r="B103" s="9">
        <v>42</v>
      </c>
      <c r="C103" s="10">
        <v>20</v>
      </c>
      <c r="D103" s="10">
        <f>B103+C103/60</f>
        <v>42.333333333333336</v>
      </c>
      <c r="E103" s="9">
        <v>124</v>
      </c>
      <c r="F103" s="10">
        <v>28.5</v>
      </c>
      <c r="G103" s="10">
        <f>E103+F103/60</f>
        <v>124.47499999999999</v>
      </c>
      <c r="H103" s="13">
        <v>30</v>
      </c>
      <c r="I103" s="18">
        <v>54.863999999999997</v>
      </c>
      <c r="J103" s="17">
        <v>1.9</v>
      </c>
      <c r="K103" s="13" t="s">
        <v>656</v>
      </c>
      <c r="L103" s="12" t="s">
        <v>28</v>
      </c>
      <c r="M103" s="14" t="s">
        <v>659</v>
      </c>
    </row>
    <row r="104" spans="1:13" x14ac:dyDescent="0.35">
      <c r="A104" s="15" t="s">
        <v>616</v>
      </c>
      <c r="B104" s="9">
        <v>42</v>
      </c>
      <c r="C104" s="10">
        <v>34</v>
      </c>
      <c r="D104" s="10">
        <f>B104+C104/60</f>
        <v>42.56666666666667</v>
      </c>
      <c r="E104" s="9">
        <v>124</v>
      </c>
      <c r="F104" s="10">
        <v>30.5</v>
      </c>
      <c r="G104" s="10">
        <f>E104+F104/60</f>
        <v>124.50833333333334</v>
      </c>
      <c r="H104" s="13">
        <v>30</v>
      </c>
      <c r="I104" s="18">
        <v>54.863999999999997</v>
      </c>
      <c r="J104" s="17">
        <v>4.8</v>
      </c>
      <c r="K104" s="13" t="s">
        <v>656</v>
      </c>
      <c r="L104" s="12" t="s">
        <v>28</v>
      </c>
      <c r="M104" s="14" t="s">
        <v>659</v>
      </c>
    </row>
    <row r="105" spans="1:13" x14ac:dyDescent="0.35">
      <c r="A105" s="15" t="s">
        <v>617</v>
      </c>
      <c r="B105" s="9">
        <v>42</v>
      </c>
      <c r="C105" s="10">
        <v>44</v>
      </c>
      <c r="D105" s="10">
        <f>B105+C105/60</f>
        <v>42.733333333333334</v>
      </c>
      <c r="E105" s="9">
        <v>124</v>
      </c>
      <c r="F105" s="10">
        <v>33.200000000000003</v>
      </c>
      <c r="G105" s="10">
        <f>E105+F105/60</f>
        <v>124.55333333333333</v>
      </c>
      <c r="H105" s="13">
        <v>30</v>
      </c>
      <c r="I105" s="18">
        <v>54.863999999999997</v>
      </c>
      <c r="J105" s="17">
        <v>1.8</v>
      </c>
      <c r="K105" s="13" t="s">
        <v>656</v>
      </c>
      <c r="L105" s="12" t="s">
        <v>28</v>
      </c>
      <c r="M105" s="14" t="s">
        <v>659</v>
      </c>
    </row>
    <row r="106" spans="1:13" x14ac:dyDescent="0.35">
      <c r="A106" s="15" t="s">
        <v>618</v>
      </c>
      <c r="B106" s="9">
        <v>42</v>
      </c>
      <c r="C106" s="10">
        <v>44</v>
      </c>
      <c r="D106" s="10">
        <f>B106+C106/60</f>
        <v>42.733333333333334</v>
      </c>
      <c r="E106" s="9">
        <v>124</v>
      </c>
      <c r="F106" s="10">
        <v>37.5</v>
      </c>
      <c r="G106" s="10">
        <f>E106+F106/60</f>
        <v>124.625</v>
      </c>
      <c r="H106" s="13">
        <v>50</v>
      </c>
      <c r="I106" s="18">
        <v>91.44</v>
      </c>
      <c r="J106" s="17">
        <v>5</v>
      </c>
      <c r="K106" s="13" t="s">
        <v>656</v>
      </c>
      <c r="L106" s="12" t="s">
        <v>28</v>
      </c>
      <c r="M106" s="14" t="s">
        <v>659</v>
      </c>
    </row>
    <row r="107" spans="1:13" x14ac:dyDescent="0.35">
      <c r="A107" s="19" t="s">
        <v>538</v>
      </c>
      <c r="B107" s="9">
        <v>38</v>
      </c>
      <c r="C107" s="10">
        <v>10</v>
      </c>
      <c r="D107" s="10">
        <f>B107+C107/60</f>
        <v>38.166666666666664</v>
      </c>
      <c r="E107" s="9">
        <v>122</v>
      </c>
      <c r="F107" s="10">
        <v>58.3</v>
      </c>
      <c r="G107" s="10">
        <f>E107+F107/60</f>
        <v>122.97166666666666</v>
      </c>
      <c r="H107" s="12">
        <v>16.5</v>
      </c>
      <c r="I107" s="12">
        <v>37</v>
      </c>
      <c r="J107" s="12">
        <v>1</v>
      </c>
      <c r="K107" s="13" t="s">
        <v>655</v>
      </c>
      <c r="L107" s="12" t="s">
        <v>10</v>
      </c>
      <c r="M107" s="14"/>
    </row>
    <row r="108" spans="1:13" x14ac:dyDescent="0.35">
      <c r="A108" s="19" t="s">
        <v>475</v>
      </c>
      <c r="B108" s="9">
        <v>38</v>
      </c>
      <c r="C108" s="10">
        <v>10</v>
      </c>
      <c r="D108" s="10">
        <f>B108+C108/60</f>
        <v>38.166666666666664</v>
      </c>
      <c r="E108" s="9">
        <v>123</v>
      </c>
      <c r="F108" s="10">
        <v>1.5</v>
      </c>
      <c r="G108" s="10">
        <f>E108+F108/60</f>
        <v>123.02500000000001</v>
      </c>
      <c r="H108" s="12">
        <v>35</v>
      </c>
      <c r="I108" s="12">
        <v>67</v>
      </c>
      <c r="J108" s="12">
        <v>3.3</v>
      </c>
      <c r="K108" s="13" t="s">
        <v>655</v>
      </c>
      <c r="L108" s="12" t="s">
        <v>10</v>
      </c>
      <c r="M108" s="14"/>
    </row>
    <row r="109" spans="1:13" x14ac:dyDescent="0.35">
      <c r="A109" s="19" t="s">
        <v>353</v>
      </c>
      <c r="B109" s="9">
        <v>38</v>
      </c>
      <c r="C109" s="10">
        <v>10</v>
      </c>
      <c r="D109" s="10">
        <f>B109+C109/60</f>
        <v>38.166666666666664</v>
      </c>
      <c r="E109" s="9">
        <v>123</v>
      </c>
      <c r="F109" s="10">
        <v>10</v>
      </c>
      <c r="G109" s="10">
        <f>E109+F109/60</f>
        <v>123.16666666666667</v>
      </c>
      <c r="H109" s="12">
        <v>50</v>
      </c>
      <c r="I109" s="12">
        <v>85</v>
      </c>
      <c r="J109" s="12">
        <v>8.8000000000000007</v>
      </c>
      <c r="K109" s="13" t="s">
        <v>655</v>
      </c>
      <c r="L109" s="12" t="s">
        <v>10</v>
      </c>
      <c r="M109" s="14"/>
    </row>
    <row r="110" spans="1:13" x14ac:dyDescent="0.35">
      <c r="A110" s="19" t="s">
        <v>368</v>
      </c>
      <c r="B110" s="9">
        <v>38</v>
      </c>
      <c r="C110" s="10">
        <v>10</v>
      </c>
      <c r="D110" s="10">
        <f>B110+C110/60</f>
        <v>38.166666666666664</v>
      </c>
      <c r="E110" s="9">
        <v>123</v>
      </c>
      <c r="F110" s="10">
        <v>17.8</v>
      </c>
      <c r="G110" s="10">
        <f>E110+F110/60</f>
        <v>123.29666666666667</v>
      </c>
      <c r="H110" s="12">
        <v>70</v>
      </c>
      <c r="I110" s="12">
        <v>122</v>
      </c>
      <c r="J110" s="12">
        <v>16.100000000000001</v>
      </c>
      <c r="K110" s="13" t="s">
        <v>655</v>
      </c>
      <c r="L110" s="12" t="s">
        <v>10</v>
      </c>
      <c r="M110" s="14"/>
    </row>
    <row r="111" spans="1:13" x14ac:dyDescent="0.35">
      <c r="A111" s="19" t="s">
        <v>279</v>
      </c>
      <c r="B111" s="9">
        <v>38</v>
      </c>
      <c r="C111" s="10">
        <v>10</v>
      </c>
      <c r="D111" s="10">
        <f>B111+C111/60</f>
        <v>38.166666666666664</v>
      </c>
      <c r="E111" s="9">
        <v>123</v>
      </c>
      <c r="F111" s="10">
        <v>24.25</v>
      </c>
      <c r="G111" s="10">
        <f>E111+F111/60</f>
        <v>123.40416666666667</v>
      </c>
      <c r="H111" s="12">
        <v>140</v>
      </c>
      <c r="I111" s="12">
        <v>267</v>
      </c>
      <c r="J111" s="12">
        <v>21.1</v>
      </c>
      <c r="K111" s="13" t="s">
        <v>655</v>
      </c>
      <c r="L111" s="12" t="s">
        <v>10</v>
      </c>
      <c r="M111" s="14"/>
    </row>
    <row r="112" spans="1:13" x14ac:dyDescent="0.35">
      <c r="A112" s="8" t="s">
        <v>23</v>
      </c>
      <c r="B112" s="9">
        <v>41</v>
      </c>
      <c r="C112" s="10">
        <v>3.5</v>
      </c>
      <c r="D112" s="10">
        <f>B112+C112/60</f>
        <v>41.05833333333333</v>
      </c>
      <c r="E112" s="9">
        <v>124</v>
      </c>
      <c r="F112" s="10">
        <v>11.4</v>
      </c>
      <c r="G112" s="10">
        <f>E112+F112/60</f>
        <v>124.19</v>
      </c>
      <c r="H112" s="11">
        <v>16.5</v>
      </c>
      <c r="I112" s="12">
        <v>30.195</v>
      </c>
      <c r="J112" s="12">
        <v>1.7</v>
      </c>
      <c r="K112" s="13" t="s">
        <v>656</v>
      </c>
      <c r="L112" s="12" t="s">
        <v>10</v>
      </c>
      <c r="M112" s="14"/>
    </row>
    <row r="113" spans="1:13" x14ac:dyDescent="0.35">
      <c r="A113" s="8" t="s">
        <v>124</v>
      </c>
      <c r="B113" s="9">
        <v>41</v>
      </c>
      <c r="C113" s="10">
        <v>3.5</v>
      </c>
      <c r="D113" s="10">
        <f>B113+C113/60</f>
        <v>41.05833333333333</v>
      </c>
      <c r="E113" s="9">
        <v>124</v>
      </c>
      <c r="F113" s="10">
        <v>14</v>
      </c>
      <c r="G113" s="10">
        <f>E113+F113/60</f>
        <v>124.23333333333333</v>
      </c>
      <c r="H113" s="11">
        <v>28</v>
      </c>
      <c r="I113" s="12">
        <v>51.24</v>
      </c>
      <c r="J113" s="12">
        <v>3.8</v>
      </c>
      <c r="K113" s="13" t="s">
        <v>656</v>
      </c>
      <c r="L113" s="12" t="s">
        <v>10</v>
      </c>
      <c r="M113" s="14"/>
    </row>
    <row r="114" spans="1:13" x14ac:dyDescent="0.35">
      <c r="A114" s="8" t="s">
        <v>122</v>
      </c>
      <c r="B114" s="9">
        <v>41</v>
      </c>
      <c r="C114" s="10">
        <v>3.5</v>
      </c>
      <c r="D114" s="10">
        <f>B114+C114/60</f>
        <v>41.05833333333333</v>
      </c>
      <c r="E114" s="9">
        <v>124</v>
      </c>
      <c r="F114" s="10">
        <v>16.899999999999999</v>
      </c>
      <c r="G114" s="10">
        <f>E114+F114/60</f>
        <v>124.28166666666667</v>
      </c>
      <c r="H114" s="11">
        <v>50</v>
      </c>
      <c r="I114" s="12">
        <v>91.5</v>
      </c>
      <c r="J114" s="12">
        <v>6</v>
      </c>
      <c r="K114" s="13" t="s">
        <v>656</v>
      </c>
      <c r="L114" s="12" t="s">
        <v>10</v>
      </c>
      <c r="M114" s="14"/>
    </row>
    <row r="115" spans="1:13" x14ac:dyDescent="0.35">
      <c r="A115" s="8" t="s">
        <v>25</v>
      </c>
      <c r="B115" s="9">
        <v>41</v>
      </c>
      <c r="C115" s="10">
        <v>3.5</v>
      </c>
      <c r="D115" s="10">
        <f>B115+C115/60</f>
        <v>41.05833333333333</v>
      </c>
      <c r="E115" s="9">
        <v>124</v>
      </c>
      <c r="F115" s="10">
        <v>23.5</v>
      </c>
      <c r="G115" s="10">
        <f>E115+F115/60</f>
        <v>124.39166666666667</v>
      </c>
      <c r="H115" s="11">
        <v>150</v>
      </c>
      <c r="I115" s="12">
        <v>274.5</v>
      </c>
      <c r="J115" s="12">
        <v>11</v>
      </c>
      <c r="K115" s="13" t="s">
        <v>656</v>
      </c>
      <c r="L115" s="12" t="s">
        <v>10</v>
      </c>
      <c r="M115" s="14"/>
    </row>
    <row r="116" spans="1:13" x14ac:dyDescent="0.35">
      <c r="A116" s="8" t="s">
        <v>209</v>
      </c>
      <c r="B116" s="9">
        <v>41</v>
      </c>
      <c r="C116" s="10">
        <v>3.5</v>
      </c>
      <c r="D116" s="10">
        <f>B116+C116/60</f>
        <v>41.05833333333333</v>
      </c>
      <c r="E116" s="9">
        <v>124</v>
      </c>
      <c r="F116" s="10">
        <v>30.1</v>
      </c>
      <c r="G116" s="10">
        <f>E116+F116/60</f>
        <v>124.50166666666667</v>
      </c>
      <c r="H116" s="11">
        <v>360</v>
      </c>
      <c r="I116" s="12">
        <v>658.8</v>
      </c>
      <c r="J116" s="12">
        <v>16</v>
      </c>
      <c r="K116" s="13" t="s">
        <v>656</v>
      </c>
      <c r="L116" s="12" t="s">
        <v>10</v>
      </c>
      <c r="M116" s="14"/>
    </row>
  </sheetData>
  <sortState ref="A2:M116">
    <sortCondition ref="A2:A11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Catches</vt:lpstr>
      <vt:lpstr>Station_post2013</vt:lpstr>
      <vt:lpstr>Station_pre2013</vt:lpstr>
      <vt:lpstr>Station_post2013</vt:lpstr>
      <vt:lpstr>Station_pre2013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Brandon.Chasco</dc:creator>
  <cp:lastModifiedBy>Brandon.Chasco</cp:lastModifiedBy>
  <dcterms:created xsi:type="dcterms:W3CDTF">2020-03-29T23:50:56Z</dcterms:created>
  <dcterms:modified xsi:type="dcterms:W3CDTF">2020-03-30T05:41:04Z</dcterms:modified>
</cp:coreProperties>
</file>