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OAA\PROJECTS\squid\"/>
    </mc:Choice>
  </mc:AlternateContent>
  <bookViews>
    <workbookView xWindow="0" yWindow="0" windowWidth="28800" windowHeight="14250"/>
  </bookViews>
  <sheets>
    <sheet name="Sheet1" sheetId="1" r:id="rId1"/>
  </sheets>
  <calcPr calcId="162913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2" i="1"/>
</calcChain>
</file>

<file path=xl/sharedStrings.xml><?xml version="1.0" encoding="utf-8"?>
<sst xmlns="http://schemas.openxmlformats.org/spreadsheetml/2006/main" count="17" uniqueCount="15">
  <si>
    <t>km^2</t>
  </si>
  <si>
    <t>days</t>
  </si>
  <si>
    <t>STDEVs from normal</t>
  </si>
  <si>
    <t>km</t>
  </si>
  <si>
    <t>month</t>
  </si>
  <si>
    <t>index</t>
  </si>
  <si>
    <t>wtd_area</t>
  </si>
  <si>
    <t>wtd_km</t>
  </si>
  <si>
    <t>Row Labels</t>
  </si>
  <si>
    <t>Grand Total</t>
  </si>
  <si>
    <t>Sum of km^2</t>
  </si>
  <si>
    <t>Sum of days</t>
  </si>
  <si>
    <t>year</t>
  </si>
  <si>
    <t>Min of km</t>
  </si>
  <si>
    <t>min_dist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</si>
</sst>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Sheet1!$A$2:$A$405</c:f>
              <c:numCache>
                <c:formatCode>General</c:formatCode>
                <c:ptCount val="404"/>
                <c:pt idx="0">
                  <c:v>1982</c:v>
                </c:pt>
                <c:pt idx="1">
                  <c:v>1983</c:v>
                </c:pt>
                <c:pt idx="2">
                  <c:v>1983</c:v>
                </c:pt>
                <c:pt idx="3">
                  <c:v>1983</c:v>
                </c:pt>
                <c:pt idx="4">
                  <c:v>1983</c:v>
                </c:pt>
                <c:pt idx="5">
                  <c:v>1983</c:v>
                </c:pt>
                <c:pt idx="6">
                  <c:v>1983</c:v>
                </c:pt>
                <c:pt idx="7">
                  <c:v>1983</c:v>
                </c:pt>
                <c:pt idx="8">
                  <c:v>1984</c:v>
                </c:pt>
                <c:pt idx="9">
                  <c:v>1984</c:v>
                </c:pt>
                <c:pt idx="10">
                  <c:v>1984</c:v>
                </c:pt>
                <c:pt idx="11">
                  <c:v>1984</c:v>
                </c:pt>
                <c:pt idx="12">
                  <c:v>1984</c:v>
                </c:pt>
                <c:pt idx="13">
                  <c:v>1984</c:v>
                </c:pt>
                <c:pt idx="14">
                  <c:v>1984</c:v>
                </c:pt>
                <c:pt idx="15">
                  <c:v>1984</c:v>
                </c:pt>
                <c:pt idx="16">
                  <c:v>1984</c:v>
                </c:pt>
                <c:pt idx="17">
                  <c:v>1984</c:v>
                </c:pt>
                <c:pt idx="18">
                  <c:v>1984</c:v>
                </c:pt>
                <c:pt idx="19">
                  <c:v>1984</c:v>
                </c:pt>
                <c:pt idx="20">
                  <c:v>1984</c:v>
                </c:pt>
                <c:pt idx="21">
                  <c:v>1984</c:v>
                </c:pt>
                <c:pt idx="22">
                  <c:v>1984</c:v>
                </c:pt>
                <c:pt idx="23">
                  <c:v>1984</c:v>
                </c:pt>
                <c:pt idx="24">
                  <c:v>1984</c:v>
                </c:pt>
                <c:pt idx="25">
                  <c:v>1984</c:v>
                </c:pt>
                <c:pt idx="26">
                  <c:v>1985</c:v>
                </c:pt>
                <c:pt idx="27">
                  <c:v>1985</c:v>
                </c:pt>
                <c:pt idx="28">
                  <c:v>1985</c:v>
                </c:pt>
                <c:pt idx="29">
                  <c:v>1986</c:v>
                </c:pt>
                <c:pt idx="30">
                  <c:v>1986</c:v>
                </c:pt>
                <c:pt idx="31">
                  <c:v>1986</c:v>
                </c:pt>
                <c:pt idx="32">
                  <c:v>1986</c:v>
                </c:pt>
                <c:pt idx="33">
                  <c:v>1986</c:v>
                </c:pt>
                <c:pt idx="34">
                  <c:v>1986</c:v>
                </c:pt>
                <c:pt idx="35">
                  <c:v>1986</c:v>
                </c:pt>
                <c:pt idx="36">
                  <c:v>1987</c:v>
                </c:pt>
                <c:pt idx="37">
                  <c:v>1987</c:v>
                </c:pt>
                <c:pt idx="38">
                  <c:v>1988</c:v>
                </c:pt>
                <c:pt idx="39">
                  <c:v>1988</c:v>
                </c:pt>
                <c:pt idx="40">
                  <c:v>1988</c:v>
                </c:pt>
                <c:pt idx="41">
                  <c:v>1988</c:v>
                </c:pt>
                <c:pt idx="42">
                  <c:v>1988</c:v>
                </c:pt>
                <c:pt idx="43">
                  <c:v>1988</c:v>
                </c:pt>
                <c:pt idx="44">
                  <c:v>1988</c:v>
                </c:pt>
                <c:pt idx="45">
                  <c:v>1989</c:v>
                </c:pt>
                <c:pt idx="46">
                  <c:v>1989</c:v>
                </c:pt>
                <c:pt idx="47">
                  <c:v>1989</c:v>
                </c:pt>
                <c:pt idx="48">
                  <c:v>1989</c:v>
                </c:pt>
                <c:pt idx="49">
                  <c:v>1989</c:v>
                </c:pt>
                <c:pt idx="50">
                  <c:v>1989</c:v>
                </c:pt>
                <c:pt idx="51">
                  <c:v>1989</c:v>
                </c:pt>
                <c:pt idx="52">
                  <c:v>1989</c:v>
                </c:pt>
                <c:pt idx="53">
                  <c:v>1989</c:v>
                </c:pt>
                <c:pt idx="54">
                  <c:v>1989</c:v>
                </c:pt>
                <c:pt idx="55">
                  <c:v>1989</c:v>
                </c:pt>
                <c:pt idx="56">
                  <c:v>1989</c:v>
                </c:pt>
                <c:pt idx="57">
                  <c:v>1989</c:v>
                </c:pt>
                <c:pt idx="58">
                  <c:v>1989</c:v>
                </c:pt>
                <c:pt idx="59">
                  <c:v>1990</c:v>
                </c:pt>
                <c:pt idx="60">
                  <c:v>1990</c:v>
                </c:pt>
                <c:pt idx="61">
                  <c:v>1990</c:v>
                </c:pt>
                <c:pt idx="62">
                  <c:v>1990</c:v>
                </c:pt>
                <c:pt idx="63">
                  <c:v>1990</c:v>
                </c:pt>
                <c:pt idx="64">
                  <c:v>1990</c:v>
                </c:pt>
                <c:pt idx="65">
                  <c:v>1990</c:v>
                </c:pt>
                <c:pt idx="66">
                  <c:v>1990</c:v>
                </c:pt>
                <c:pt idx="67">
                  <c:v>1990</c:v>
                </c:pt>
                <c:pt idx="68">
                  <c:v>1990</c:v>
                </c:pt>
                <c:pt idx="69">
                  <c:v>1990</c:v>
                </c:pt>
                <c:pt idx="70">
                  <c:v>1990</c:v>
                </c:pt>
                <c:pt idx="71">
                  <c:v>1990</c:v>
                </c:pt>
                <c:pt idx="72">
                  <c:v>1990</c:v>
                </c:pt>
                <c:pt idx="73">
                  <c:v>1991</c:v>
                </c:pt>
                <c:pt idx="74">
                  <c:v>1991</c:v>
                </c:pt>
                <c:pt idx="75">
                  <c:v>1991</c:v>
                </c:pt>
                <c:pt idx="76">
                  <c:v>1991</c:v>
                </c:pt>
                <c:pt idx="77">
                  <c:v>1991</c:v>
                </c:pt>
                <c:pt idx="78">
                  <c:v>1991</c:v>
                </c:pt>
                <c:pt idx="79">
                  <c:v>1991</c:v>
                </c:pt>
                <c:pt idx="80">
                  <c:v>1991</c:v>
                </c:pt>
                <c:pt idx="81">
                  <c:v>1992</c:v>
                </c:pt>
                <c:pt idx="82">
                  <c:v>1992</c:v>
                </c:pt>
                <c:pt idx="83">
                  <c:v>1992</c:v>
                </c:pt>
                <c:pt idx="84">
                  <c:v>1992</c:v>
                </c:pt>
                <c:pt idx="85">
                  <c:v>1992</c:v>
                </c:pt>
                <c:pt idx="86">
                  <c:v>1992</c:v>
                </c:pt>
                <c:pt idx="87">
                  <c:v>1992</c:v>
                </c:pt>
                <c:pt idx="88">
                  <c:v>1992</c:v>
                </c:pt>
                <c:pt idx="89">
                  <c:v>1992</c:v>
                </c:pt>
                <c:pt idx="90">
                  <c:v>1992</c:v>
                </c:pt>
                <c:pt idx="91">
                  <c:v>1992</c:v>
                </c:pt>
                <c:pt idx="92">
                  <c:v>1992</c:v>
                </c:pt>
                <c:pt idx="93">
                  <c:v>1992</c:v>
                </c:pt>
                <c:pt idx="94">
                  <c:v>1992</c:v>
                </c:pt>
                <c:pt idx="95">
                  <c:v>1992</c:v>
                </c:pt>
                <c:pt idx="96">
                  <c:v>1992</c:v>
                </c:pt>
                <c:pt idx="97">
                  <c:v>1992</c:v>
                </c:pt>
                <c:pt idx="98">
                  <c:v>1992</c:v>
                </c:pt>
                <c:pt idx="99">
                  <c:v>1993</c:v>
                </c:pt>
                <c:pt idx="100">
                  <c:v>1993</c:v>
                </c:pt>
                <c:pt idx="101">
                  <c:v>1993</c:v>
                </c:pt>
                <c:pt idx="102">
                  <c:v>1993</c:v>
                </c:pt>
                <c:pt idx="103">
                  <c:v>1993</c:v>
                </c:pt>
                <c:pt idx="104">
                  <c:v>1993</c:v>
                </c:pt>
                <c:pt idx="105">
                  <c:v>1993</c:v>
                </c:pt>
                <c:pt idx="106">
                  <c:v>1993</c:v>
                </c:pt>
                <c:pt idx="107">
                  <c:v>1994</c:v>
                </c:pt>
                <c:pt idx="108">
                  <c:v>1994</c:v>
                </c:pt>
                <c:pt idx="109">
                  <c:v>1994</c:v>
                </c:pt>
                <c:pt idx="110">
                  <c:v>1994</c:v>
                </c:pt>
                <c:pt idx="111">
                  <c:v>1994</c:v>
                </c:pt>
                <c:pt idx="112">
                  <c:v>1994</c:v>
                </c:pt>
                <c:pt idx="113">
                  <c:v>1994</c:v>
                </c:pt>
                <c:pt idx="114">
                  <c:v>1994</c:v>
                </c:pt>
                <c:pt idx="115">
                  <c:v>1994</c:v>
                </c:pt>
                <c:pt idx="116">
                  <c:v>1994</c:v>
                </c:pt>
                <c:pt idx="117">
                  <c:v>1994</c:v>
                </c:pt>
                <c:pt idx="118">
                  <c:v>1995</c:v>
                </c:pt>
                <c:pt idx="119">
                  <c:v>1995</c:v>
                </c:pt>
                <c:pt idx="120">
                  <c:v>1995</c:v>
                </c:pt>
                <c:pt idx="121">
                  <c:v>1995</c:v>
                </c:pt>
                <c:pt idx="122">
                  <c:v>1995</c:v>
                </c:pt>
                <c:pt idx="123">
                  <c:v>1995</c:v>
                </c:pt>
                <c:pt idx="124">
                  <c:v>1996</c:v>
                </c:pt>
                <c:pt idx="125">
                  <c:v>1996</c:v>
                </c:pt>
                <c:pt idx="126">
                  <c:v>1996</c:v>
                </c:pt>
                <c:pt idx="127">
                  <c:v>1996</c:v>
                </c:pt>
                <c:pt idx="128">
                  <c:v>1996</c:v>
                </c:pt>
                <c:pt idx="129">
                  <c:v>1996</c:v>
                </c:pt>
                <c:pt idx="130">
                  <c:v>1996</c:v>
                </c:pt>
                <c:pt idx="131">
                  <c:v>1996</c:v>
                </c:pt>
                <c:pt idx="132">
                  <c:v>1996</c:v>
                </c:pt>
                <c:pt idx="133">
                  <c:v>1996</c:v>
                </c:pt>
                <c:pt idx="134">
                  <c:v>1997</c:v>
                </c:pt>
                <c:pt idx="135">
                  <c:v>1997</c:v>
                </c:pt>
                <c:pt idx="136">
                  <c:v>1997</c:v>
                </c:pt>
                <c:pt idx="137">
                  <c:v>1997</c:v>
                </c:pt>
                <c:pt idx="138">
                  <c:v>1997</c:v>
                </c:pt>
                <c:pt idx="139">
                  <c:v>1997</c:v>
                </c:pt>
                <c:pt idx="140">
                  <c:v>1997</c:v>
                </c:pt>
                <c:pt idx="141">
                  <c:v>1997</c:v>
                </c:pt>
                <c:pt idx="142">
                  <c:v>1997</c:v>
                </c:pt>
                <c:pt idx="143">
                  <c:v>1997</c:v>
                </c:pt>
                <c:pt idx="144">
                  <c:v>1997</c:v>
                </c:pt>
                <c:pt idx="145">
                  <c:v>1997</c:v>
                </c:pt>
                <c:pt idx="146">
                  <c:v>1997</c:v>
                </c:pt>
                <c:pt idx="147">
                  <c:v>1997</c:v>
                </c:pt>
                <c:pt idx="148">
                  <c:v>1998</c:v>
                </c:pt>
                <c:pt idx="149">
                  <c:v>1998</c:v>
                </c:pt>
                <c:pt idx="150">
                  <c:v>1998</c:v>
                </c:pt>
                <c:pt idx="151">
                  <c:v>1998</c:v>
                </c:pt>
                <c:pt idx="152">
                  <c:v>1998</c:v>
                </c:pt>
                <c:pt idx="153">
                  <c:v>1998</c:v>
                </c:pt>
                <c:pt idx="154">
                  <c:v>1998</c:v>
                </c:pt>
                <c:pt idx="155">
                  <c:v>1998</c:v>
                </c:pt>
                <c:pt idx="156">
                  <c:v>1998</c:v>
                </c:pt>
                <c:pt idx="157">
                  <c:v>1999</c:v>
                </c:pt>
                <c:pt idx="158">
                  <c:v>1999</c:v>
                </c:pt>
                <c:pt idx="159">
                  <c:v>1999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2001</c:v>
                </c:pt>
                <c:pt idx="167">
                  <c:v>2001</c:v>
                </c:pt>
                <c:pt idx="168">
                  <c:v>2001</c:v>
                </c:pt>
                <c:pt idx="169">
                  <c:v>2001</c:v>
                </c:pt>
                <c:pt idx="170">
                  <c:v>2001</c:v>
                </c:pt>
                <c:pt idx="171">
                  <c:v>2001</c:v>
                </c:pt>
                <c:pt idx="172">
                  <c:v>2002</c:v>
                </c:pt>
                <c:pt idx="173">
                  <c:v>2002</c:v>
                </c:pt>
                <c:pt idx="174">
                  <c:v>2002</c:v>
                </c:pt>
                <c:pt idx="175">
                  <c:v>2002</c:v>
                </c:pt>
                <c:pt idx="176">
                  <c:v>2002</c:v>
                </c:pt>
                <c:pt idx="177">
                  <c:v>2002</c:v>
                </c:pt>
                <c:pt idx="178">
                  <c:v>2002</c:v>
                </c:pt>
                <c:pt idx="179">
                  <c:v>2002</c:v>
                </c:pt>
                <c:pt idx="180">
                  <c:v>2002</c:v>
                </c:pt>
                <c:pt idx="181">
                  <c:v>2003</c:v>
                </c:pt>
                <c:pt idx="182">
                  <c:v>2003</c:v>
                </c:pt>
                <c:pt idx="183">
                  <c:v>2003</c:v>
                </c:pt>
                <c:pt idx="184">
                  <c:v>2003</c:v>
                </c:pt>
                <c:pt idx="185">
                  <c:v>2003</c:v>
                </c:pt>
                <c:pt idx="186">
                  <c:v>2003</c:v>
                </c:pt>
                <c:pt idx="187">
                  <c:v>2003</c:v>
                </c:pt>
                <c:pt idx="188">
                  <c:v>2003</c:v>
                </c:pt>
                <c:pt idx="189">
                  <c:v>2003</c:v>
                </c:pt>
                <c:pt idx="190">
                  <c:v>2003</c:v>
                </c:pt>
                <c:pt idx="191">
                  <c:v>2003</c:v>
                </c:pt>
                <c:pt idx="192">
                  <c:v>2004</c:v>
                </c:pt>
                <c:pt idx="193">
                  <c:v>2004</c:v>
                </c:pt>
                <c:pt idx="194">
                  <c:v>2004</c:v>
                </c:pt>
                <c:pt idx="195">
                  <c:v>2004</c:v>
                </c:pt>
                <c:pt idx="196">
                  <c:v>2004</c:v>
                </c:pt>
                <c:pt idx="197">
                  <c:v>2004</c:v>
                </c:pt>
                <c:pt idx="198">
                  <c:v>2004</c:v>
                </c:pt>
                <c:pt idx="199">
                  <c:v>2004</c:v>
                </c:pt>
                <c:pt idx="200">
                  <c:v>2004</c:v>
                </c:pt>
                <c:pt idx="201">
                  <c:v>2004</c:v>
                </c:pt>
                <c:pt idx="202">
                  <c:v>2004</c:v>
                </c:pt>
                <c:pt idx="203">
                  <c:v>2004</c:v>
                </c:pt>
                <c:pt idx="204">
                  <c:v>2004</c:v>
                </c:pt>
                <c:pt idx="205">
                  <c:v>2004</c:v>
                </c:pt>
                <c:pt idx="206">
                  <c:v>2004</c:v>
                </c:pt>
                <c:pt idx="207">
                  <c:v>2004</c:v>
                </c:pt>
                <c:pt idx="208">
                  <c:v>2004</c:v>
                </c:pt>
                <c:pt idx="209">
                  <c:v>2004</c:v>
                </c:pt>
                <c:pt idx="210">
                  <c:v>2005</c:v>
                </c:pt>
                <c:pt idx="211">
                  <c:v>2005</c:v>
                </c:pt>
                <c:pt idx="212">
                  <c:v>2005</c:v>
                </c:pt>
                <c:pt idx="213">
                  <c:v>2005</c:v>
                </c:pt>
                <c:pt idx="214">
                  <c:v>2005</c:v>
                </c:pt>
                <c:pt idx="215">
                  <c:v>2005</c:v>
                </c:pt>
                <c:pt idx="216">
                  <c:v>2005</c:v>
                </c:pt>
                <c:pt idx="217">
                  <c:v>2005</c:v>
                </c:pt>
                <c:pt idx="218">
                  <c:v>2005</c:v>
                </c:pt>
                <c:pt idx="219">
                  <c:v>2005</c:v>
                </c:pt>
                <c:pt idx="220">
                  <c:v>2005</c:v>
                </c:pt>
                <c:pt idx="221">
                  <c:v>2005</c:v>
                </c:pt>
                <c:pt idx="222">
                  <c:v>2005</c:v>
                </c:pt>
                <c:pt idx="223">
                  <c:v>2005</c:v>
                </c:pt>
                <c:pt idx="224">
                  <c:v>2005</c:v>
                </c:pt>
                <c:pt idx="225">
                  <c:v>2005</c:v>
                </c:pt>
                <c:pt idx="226">
                  <c:v>2006</c:v>
                </c:pt>
                <c:pt idx="227">
                  <c:v>2006</c:v>
                </c:pt>
                <c:pt idx="228">
                  <c:v>2006</c:v>
                </c:pt>
                <c:pt idx="229">
                  <c:v>2006</c:v>
                </c:pt>
                <c:pt idx="230">
                  <c:v>2006</c:v>
                </c:pt>
                <c:pt idx="231">
                  <c:v>2006</c:v>
                </c:pt>
                <c:pt idx="232">
                  <c:v>2007</c:v>
                </c:pt>
                <c:pt idx="233">
                  <c:v>2007</c:v>
                </c:pt>
                <c:pt idx="234">
                  <c:v>2007</c:v>
                </c:pt>
                <c:pt idx="235">
                  <c:v>2007</c:v>
                </c:pt>
                <c:pt idx="236">
                  <c:v>2007</c:v>
                </c:pt>
                <c:pt idx="237">
                  <c:v>2007</c:v>
                </c:pt>
                <c:pt idx="238">
                  <c:v>2007</c:v>
                </c:pt>
                <c:pt idx="239">
                  <c:v>2008</c:v>
                </c:pt>
                <c:pt idx="240">
                  <c:v>2008</c:v>
                </c:pt>
                <c:pt idx="241">
                  <c:v>2008</c:v>
                </c:pt>
                <c:pt idx="242">
                  <c:v>2008</c:v>
                </c:pt>
                <c:pt idx="243">
                  <c:v>2008</c:v>
                </c:pt>
                <c:pt idx="244">
                  <c:v>2008</c:v>
                </c:pt>
                <c:pt idx="245">
                  <c:v>2009</c:v>
                </c:pt>
                <c:pt idx="246">
                  <c:v>2009</c:v>
                </c:pt>
                <c:pt idx="247">
                  <c:v>2009</c:v>
                </c:pt>
                <c:pt idx="248">
                  <c:v>2009</c:v>
                </c:pt>
                <c:pt idx="249">
                  <c:v>2009</c:v>
                </c:pt>
                <c:pt idx="250">
                  <c:v>2009</c:v>
                </c:pt>
                <c:pt idx="251">
                  <c:v>2009</c:v>
                </c:pt>
                <c:pt idx="252">
                  <c:v>2010</c:v>
                </c:pt>
                <c:pt idx="253">
                  <c:v>2010</c:v>
                </c:pt>
                <c:pt idx="254">
                  <c:v>2010</c:v>
                </c:pt>
                <c:pt idx="255">
                  <c:v>2011</c:v>
                </c:pt>
                <c:pt idx="256">
                  <c:v>2011</c:v>
                </c:pt>
                <c:pt idx="257">
                  <c:v>2011</c:v>
                </c:pt>
                <c:pt idx="258">
                  <c:v>2011</c:v>
                </c:pt>
                <c:pt idx="259">
                  <c:v>2011</c:v>
                </c:pt>
                <c:pt idx="260">
                  <c:v>2012</c:v>
                </c:pt>
                <c:pt idx="261">
                  <c:v>2012</c:v>
                </c:pt>
                <c:pt idx="262">
                  <c:v>2012</c:v>
                </c:pt>
                <c:pt idx="263">
                  <c:v>2012</c:v>
                </c:pt>
                <c:pt idx="264">
                  <c:v>2012</c:v>
                </c:pt>
                <c:pt idx="265">
                  <c:v>2012</c:v>
                </c:pt>
                <c:pt idx="266">
                  <c:v>2012</c:v>
                </c:pt>
                <c:pt idx="267">
                  <c:v>2012</c:v>
                </c:pt>
                <c:pt idx="268">
                  <c:v>2012</c:v>
                </c:pt>
                <c:pt idx="269">
                  <c:v>2013</c:v>
                </c:pt>
                <c:pt idx="270">
                  <c:v>2013</c:v>
                </c:pt>
                <c:pt idx="271">
                  <c:v>2013</c:v>
                </c:pt>
                <c:pt idx="272">
                  <c:v>2013</c:v>
                </c:pt>
                <c:pt idx="273">
                  <c:v>2013</c:v>
                </c:pt>
                <c:pt idx="274">
                  <c:v>2013</c:v>
                </c:pt>
                <c:pt idx="275">
                  <c:v>2013</c:v>
                </c:pt>
                <c:pt idx="276">
                  <c:v>2013</c:v>
                </c:pt>
                <c:pt idx="277">
                  <c:v>2013</c:v>
                </c:pt>
                <c:pt idx="278">
                  <c:v>2013</c:v>
                </c:pt>
                <c:pt idx="279">
                  <c:v>2013</c:v>
                </c:pt>
                <c:pt idx="280">
                  <c:v>2014</c:v>
                </c:pt>
                <c:pt idx="281">
                  <c:v>2014</c:v>
                </c:pt>
                <c:pt idx="282">
                  <c:v>2014</c:v>
                </c:pt>
                <c:pt idx="283">
                  <c:v>2014</c:v>
                </c:pt>
                <c:pt idx="284">
                  <c:v>2014</c:v>
                </c:pt>
                <c:pt idx="285">
                  <c:v>2014</c:v>
                </c:pt>
                <c:pt idx="286">
                  <c:v>2015</c:v>
                </c:pt>
                <c:pt idx="287">
                  <c:v>2014</c:v>
                </c:pt>
                <c:pt idx="288">
                  <c:v>2014</c:v>
                </c:pt>
                <c:pt idx="289">
                  <c:v>2014</c:v>
                </c:pt>
                <c:pt idx="290">
                  <c:v>2014</c:v>
                </c:pt>
                <c:pt idx="291">
                  <c:v>2014</c:v>
                </c:pt>
                <c:pt idx="292">
                  <c:v>2014</c:v>
                </c:pt>
                <c:pt idx="293">
                  <c:v>2015</c:v>
                </c:pt>
                <c:pt idx="294">
                  <c:v>2015</c:v>
                </c:pt>
                <c:pt idx="295">
                  <c:v>2015</c:v>
                </c:pt>
                <c:pt idx="296">
                  <c:v>2015</c:v>
                </c:pt>
                <c:pt idx="297">
                  <c:v>2015</c:v>
                </c:pt>
                <c:pt idx="298">
                  <c:v>2015</c:v>
                </c:pt>
                <c:pt idx="299">
                  <c:v>2015</c:v>
                </c:pt>
                <c:pt idx="300">
                  <c:v>2015</c:v>
                </c:pt>
                <c:pt idx="301">
                  <c:v>2015</c:v>
                </c:pt>
                <c:pt idx="302">
                  <c:v>2015</c:v>
                </c:pt>
                <c:pt idx="303">
                  <c:v>2015</c:v>
                </c:pt>
                <c:pt idx="304">
                  <c:v>2015</c:v>
                </c:pt>
                <c:pt idx="305">
                  <c:v>2015</c:v>
                </c:pt>
                <c:pt idx="306">
                  <c:v>2015</c:v>
                </c:pt>
                <c:pt idx="307">
                  <c:v>2014</c:v>
                </c:pt>
                <c:pt idx="308">
                  <c:v>2014</c:v>
                </c:pt>
                <c:pt idx="309">
                  <c:v>2014</c:v>
                </c:pt>
                <c:pt idx="310">
                  <c:v>2014</c:v>
                </c:pt>
                <c:pt idx="311">
                  <c:v>2014</c:v>
                </c:pt>
                <c:pt idx="312">
                  <c:v>2014</c:v>
                </c:pt>
                <c:pt idx="313">
                  <c:v>2014</c:v>
                </c:pt>
                <c:pt idx="314">
                  <c:v>2014</c:v>
                </c:pt>
                <c:pt idx="315">
                  <c:v>2014</c:v>
                </c:pt>
                <c:pt idx="316">
                  <c:v>2014</c:v>
                </c:pt>
                <c:pt idx="317">
                  <c:v>2014</c:v>
                </c:pt>
                <c:pt idx="318">
                  <c:v>2015</c:v>
                </c:pt>
                <c:pt idx="319">
                  <c:v>2015</c:v>
                </c:pt>
                <c:pt idx="320">
                  <c:v>2015</c:v>
                </c:pt>
                <c:pt idx="321">
                  <c:v>2015</c:v>
                </c:pt>
                <c:pt idx="322">
                  <c:v>2015</c:v>
                </c:pt>
                <c:pt idx="323">
                  <c:v>2015</c:v>
                </c:pt>
                <c:pt idx="324">
                  <c:v>2015</c:v>
                </c:pt>
                <c:pt idx="325">
                  <c:v>2016</c:v>
                </c:pt>
                <c:pt idx="326">
                  <c:v>2016</c:v>
                </c:pt>
                <c:pt idx="327">
                  <c:v>2016</c:v>
                </c:pt>
                <c:pt idx="328">
                  <c:v>2016</c:v>
                </c:pt>
                <c:pt idx="329">
                  <c:v>2016</c:v>
                </c:pt>
                <c:pt idx="330">
                  <c:v>2016</c:v>
                </c:pt>
                <c:pt idx="331">
                  <c:v>2016</c:v>
                </c:pt>
                <c:pt idx="332">
                  <c:v>2016</c:v>
                </c:pt>
                <c:pt idx="333">
                  <c:v>2016</c:v>
                </c:pt>
                <c:pt idx="334">
                  <c:v>2016</c:v>
                </c:pt>
                <c:pt idx="335">
                  <c:v>2016</c:v>
                </c:pt>
                <c:pt idx="336">
                  <c:v>2016</c:v>
                </c:pt>
                <c:pt idx="337">
                  <c:v>2016</c:v>
                </c:pt>
                <c:pt idx="338">
                  <c:v>2016</c:v>
                </c:pt>
                <c:pt idx="339">
                  <c:v>2016</c:v>
                </c:pt>
                <c:pt idx="340">
                  <c:v>2016</c:v>
                </c:pt>
                <c:pt idx="341">
                  <c:v>2016</c:v>
                </c:pt>
                <c:pt idx="342">
                  <c:v>2016</c:v>
                </c:pt>
                <c:pt idx="343">
                  <c:v>2016</c:v>
                </c:pt>
                <c:pt idx="344">
                  <c:v>2016</c:v>
                </c:pt>
                <c:pt idx="345">
                  <c:v>2016</c:v>
                </c:pt>
                <c:pt idx="346">
                  <c:v>2016</c:v>
                </c:pt>
                <c:pt idx="347">
                  <c:v>2016</c:v>
                </c:pt>
                <c:pt idx="348">
                  <c:v>2016</c:v>
                </c:pt>
                <c:pt idx="349">
                  <c:v>2016</c:v>
                </c:pt>
                <c:pt idx="350">
                  <c:v>2016</c:v>
                </c:pt>
                <c:pt idx="351">
                  <c:v>2016</c:v>
                </c:pt>
                <c:pt idx="352">
                  <c:v>2016</c:v>
                </c:pt>
                <c:pt idx="353">
                  <c:v>2016</c:v>
                </c:pt>
                <c:pt idx="354">
                  <c:v>2017</c:v>
                </c:pt>
                <c:pt idx="355">
                  <c:v>2017</c:v>
                </c:pt>
                <c:pt idx="356">
                  <c:v>2017</c:v>
                </c:pt>
                <c:pt idx="357">
                  <c:v>2017</c:v>
                </c:pt>
                <c:pt idx="358">
                  <c:v>2017</c:v>
                </c:pt>
                <c:pt idx="359">
                  <c:v>2017</c:v>
                </c:pt>
                <c:pt idx="360">
                  <c:v>2017</c:v>
                </c:pt>
                <c:pt idx="361">
                  <c:v>2017</c:v>
                </c:pt>
                <c:pt idx="362">
                  <c:v>2017</c:v>
                </c:pt>
                <c:pt idx="363">
                  <c:v>2018</c:v>
                </c:pt>
                <c:pt idx="364">
                  <c:v>2018</c:v>
                </c:pt>
                <c:pt idx="365">
                  <c:v>2018</c:v>
                </c:pt>
                <c:pt idx="366">
                  <c:v>2018</c:v>
                </c:pt>
                <c:pt idx="367">
                  <c:v>2018</c:v>
                </c:pt>
                <c:pt idx="368">
                  <c:v>2018</c:v>
                </c:pt>
                <c:pt idx="369">
                  <c:v>2018</c:v>
                </c:pt>
                <c:pt idx="370">
                  <c:v>2018</c:v>
                </c:pt>
                <c:pt idx="371">
                  <c:v>2018</c:v>
                </c:pt>
                <c:pt idx="372">
                  <c:v>2018</c:v>
                </c:pt>
                <c:pt idx="373">
                  <c:v>2018</c:v>
                </c:pt>
                <c:pt idx="374">
                  <c:v>2018</c:v>
                </c:pt>
                <c:pt idx="375">
                  <c:v>2018</c:v>
                </c:pt>
                <c:pt idx="376">
                  <c:v>2018</c:v>
                </c:pt>
                <c:pt idx="377">
                  <c:v>2018</c:v>
                </c:pt>
                <c:pt idx="378">
                  <c:v>2019</c:v>
                </c:pt>
                <c:pt idx="379">
                  <c:v>2019</c:v>
                </c:pt>
                <c:pt idx="380">
                  <c:v>2019</c:v>
                </c:pt>
                <c:pt idx="381">
                  <c:v>2019</c:v>
                </c:pt>
                <c:pt idx="382">
                  <c:v>2019</c:v>
                </c:pt>
                <c:pt idx="383">
                  <c:v>2019</c:v>
                </c:pt>
                <c:pt idx="384">
                  <c:v>2019</c:v>
                </c:pt>
                <c:pt idx="385">
                  <c:v>2019</c:v>
                </c:pt>
                <c:pt idx="386">
                  <c:v>2019</c:v>
                </c:pt>
                <c:pt idx="387">
                  <c:v>2019</c:v>
                </c:pt>
                <c:pt idx="388">
                  <c:v>2019</c:v>
                </c:pt>
                <c:pt idx="389">
                  <c:v>2019</c:v>
                </c:pt>
                <c:pt idx="390">
                  <c:v>2019</c:v>
                </c:pt>
                <c:pt idx="391">
                  <c:v>2019</c:v>
                </c:pt>
                <c:pt idx="392">
                  <c:v>2019</c:v>
                </c:pt>
                <c:pt idx="393">
                  <c:v>2019</c:v>
                </c:pt>
                <c:pt idx="394">
                  <c:v>2019</c:v>
                </c:pt>
                <c:pt idx="395">
                  <c:v>2019</c:v>
                </c:pt>
                <c:pt idx="396">
                  <c:v>2019</c:v>
                </c:pt>
                <c:pt idx="397">
                  <c:v>2019</c:v>
                </c:pt>
                <c:pt idx="398">
                  <c:v>2019</c:v>
                </c:pt>
                <c:pt idx="399">
                  <c:v>2019</c:v>
                </c:pt>
                <c:pt idx="400">
                  <c:v>2020</c:v>
                </c:pt>
                <c:pt idx="401">
                  <c:v>2020</c:v>
                </c:pt>
                <c:pt idx="402">
                  <c:v>2020</c:v>
                </c:pt>
                <c:pt idx="403">
                  <c:v>2020</c:v>
                </c:pt>
              </c:numCache>
            </c:numRef>
          </c:xVal>
          <c:yVal>
            <c:numRef>
              <c:f>Sheet1!$G$2:$G$405</c:f>
              <c:numCache>
                <c:formatCode>General</c:formatCode>
                <c:ptCount val="404"/>
                <c:pt idx="0">
                  <c:v>1184.8399999999999</c:v>
                </c:pt>
                <c:pt idx="1">
                  <c:v>5.9522599999999999</c:v>
                </c:pt>
                <c:pt idx="2">
                  <c:v>1393.31</c:v>
                </c:pt>
                <c:pt idx="3">
                  <c:v>1762.7</c:v>
                </c:pt>
                <c:pt idx="4">
                  <c:v>1014.65</c:v>
                </c:pt>
                <c:pt idx="5">
                  <c:v>617.48699999999997</c:v>
                </c:pt>
                <c:pt idx="6">
                  <c:v>2137.5100000000002</c:v>
                </c:pt>
                <c:pt idx="7">
                  <c:v>495.29700000000003</c:v>
                </c:pt>
                <c:pt idx="8">
                  <c:v>1243.72</c:v>
                </c:pt>
                <c:pt idx="9">
                  <c:v>1170.26</c:v>
                </c:pt>
                <c:pt idx="10">
                  <c:v>1458.53</c:v>
                </c:pt>
                <c:pt idx="11">
                  <c:v>1385.36</c:v>
                </c:pt>
                <c:pt idx="12">
                  <c:v>1340.17</c:v>
                </c:pt>
                <c:pt idx="13">
                  <c:v>1556.61</c:v>
                </c:pt>
                <c:pt idx="14">
                  <c:v>1956.31</c:v>
                </c:pt>
                <c:pt idx="15">
                  <c:v>1427.04</c:v>
                </c:pt>
                <c:pt idx="16">
                  <c:v>1918.05</c:v>
                </c:pt>
                <c:pt idx="17">
                  <c:v>1804.91</c:v>
                </c:pt>
                <c:pt idx="18">
                  <c:v>1953.19</c:v>
                </c:pt>
                <c:pt idx="19">
                  <c:v>1500.28</c:v>
                </c:pt>
                <c:pt idx="20">
                  <c:v>1358.62</c:v>
                </c:pt>
                <c:pt idx="21">
                  <c:v>2005.39</c:v>
                </c:pt>
                <c:pt idx="22">
                  <c:v>1155.8800000000001</c:v>
                </c:pt>
                <c:pt idx="23">
                  <c:v>2607.06</c:v>
                </c:pt>
                <c:pt idx="24">
                  <c:v>2097.4899999999998</c:v>
                </c:pt>
                <c:pt idx="25">
                  <c:v>1145.53</c:v>
                </c:pt>
                <c:pt idx="26">
                  <c:v>2117.2199999999998</c:v>
                </c:pt>
                <c:pt idx="27">
                  <c:v>1134.9100000000001</c:v>
                </c:pt>
                <c:pt idx="28">
                  <c:v>1737.91</c:v>
                </c:pt>
                <c:pt idx="29">
                  <c:v>1299.69</c:v>
                </c:pt>
                <c:pt idx="30">
                  <c:v>897.697</c:v>
                </c:pt>
                <c:pt idx="31">
                  <c:v>834.39</c:v>
                </c:pt>
                <c:pt idx="32">
                  <c:v>1564.46</c:v>
                </c:pt>
                <c:pt idx="33">
                  <c:v>847.67200000000003</c:v>
                </c:pt>
                <c:pt idx="34">
                  <c:v>905.923</c:v>
                </c:pt>
                <c:pt idx="35">
                  <c:v>1396.71</c:v>
                </c:pt>
                <c:pt idx="36">
                  <c:v>1380.25</c:v>
                </c:pt>
                <c:pt idx="37">
                  <c:v>1231.71</c:v>
                </c:pt>
                <c:pt idx="38">
                  <c:v>1656.44</c:v>
                </c:pt>
                <c:pt idx="39">
                  <c:v>2438.77</c:v>
                </c:pt>
                <c:pt idx="40">
                  <c:v>1142.5999999999999</c:v>
                </c:pt>
                <c:pt idx="41">
                  <c:v>2528.79</c:v>
                </c:pt>
                <c:pt idx="42">
                  <c:v>2388.21</c:v>
                </c:pt>
                <c:pt idx="43">
                  <c:v>2122.54</c:v>
                </c:pt>
                <c:pt idx="44">
                  <c:v>1707.01</c:v>
                </c:pt>
                <c:pt idx="45">
                  <c:v>2295.71</c:v>
                </c:pt>
                <c:pt idx="46">
                  <c:v>1204.8</c:v>
                </c:pt>
                <c:pt idx="47">
                  <c:v>1453.26</c:v>
                </c:pt>
                <c:pt idx="48">
                  <c:v>1094.76</c:v>
                </c:pt>
                <c:pt idx="49">
                  <c:v>1850.48</c:v>
                </c:pt>
                <c:pt idx="50">
                  <c:v>1709.7</c:v>
                </c:pt>
                <c:pt idx="51">
                  <c:v>900.58</c:v>
                </c:pt>
                <c:pt idx="52">
                  <c:v>1206.9100000000001</c:v>
                </c:pt>
                <c:pt idx="53">
                  <c:v>1268.96</c:v>
                </c:pt>
                <c:pt idx="54">
                  <c:v>1088.8599999999999</c:v>
                </c:pt>
                <c:pt idx="55">
                  <c:v>1660.11</c:v>
                </c:pt>
                <c:pt idx="56">
                  <c:v>1530.64</c:v>
                </c:pt>
                <c:pt idx="57">
                  <c:v>1879.24</c:v>
                </c:pt>
                <c:pt idx="58">
                  <c:v>1277.1400000000001</c:v>
                </c:pt>
                <c:pt idx="59">
                  <c:v>1072.1500000000001</c:v>
                </c:pt>
                <c:pt idx="60">
                  <c:v>1014.38</c:v>
                </c:pt>
                <c:pt idx="61">
                  <c:v>1428.61</c:v>
                </c:pt>
                <c:pt idx="62">
                  <c:v>374.98</c:v>
                </c:pt>
                <c:pt idx="63">
                  <c:v>987.30100000000004</c:v>
                </c:pt>
                <c:pt idx="64">
                  <c:v>699.55100000000004</c:v>
                </c:pt>
                <c:pt idx="65">
                  <c:v>446.28300000000002</c:v>
                </c:pt>
                <c:pt idx="66">
                  <c:v>216.71899999999999</c:v>
                </c:pt>
                <c:pt idx="67">
                  <c:v>372.19499999999999</c:v>
                </c:pt>
                <c:pt idx="68">
                  <c:v>565.75099999999998</c:v>
                </c:pt>
                <c:pt idx="69">
                  <c:v>355.49299999999999</c:v>
                </c:pt>
                <c:pt idx="70">
                  <c:v>2361.0300000000002</c:v>
                </c:pt>
                <c:pt idx="71">
                  <c:v>2419.98</c:v>
                </c:pt>
                <c:pt idx="72">
                  <c:v>1989.93</c:v>
                </c:pt>
                <c:pt idx="73">
                  <c:v>1704.39</c:v>
                </c:pt>
                <c:pt idx="74">
                  <c:v>1876.39</c:v>
                </c:pt>
                <c:pt idx="75">
                  <c:v>1167.46</c:v>
                </c:pt>
                <c:pt idx="76">
                  <c:v>1078.6300000000001</c:v>
                </c:pt>
                <c:pt idx="77">
                  <c:v>654.44100000000003</c:v>
                </c:pt>
                <c:pt idx="78">
                  <c:v>2390.96</c:v>
                </c:pt>
                <c:pt idx="79">
                  <c:v>2520.33</c:v>
                </c:pt>
                <c:pt idx="80">
                  <c:v>753.4</c:v>
                </c:pt>
                <c:pt idx="81">
                  <c:v>5.9585699999999999</c:v>
                </c:pt>
                <c:pt idx="82">
                  <c:v>17.150200000000002</c:v>
                </c:pt>
                <c:pt idx="83">
                  <c:v>372.8</c:v>
                </c:pt>
                <c:pt idx="84">
                  <c:v>192.988</c:v>
                </c:pt>
                <c:pt idx="85">
                  <c:v>5.9625899999999996</c:v>
                </c:pt>
                <c:pt idx="86">
                  <c:v>1834.43</c:v>
                </c:pt>
                <c:pt idx="87">
                  <c:v>1986.27</c:v>
                </c:pt>
                <c:pt idx="88">
                  <c:v>59.116999999999997</c:v>
                </c:pt>
                <c:pt idx="89">
                  <c:v>548.56200000000001</c:v>
                </c:pt>
                <c:pt idx="90">
                  <c:v>25.817699999999999</c:v>
                </c:pt>
                <c:pt idx="91">
                  <c:v>1356.73</c:v>
                </c:pt>
                <c:pt idx="92">
                  <c:v>901.33</c:v>
                </c:pt>
                <c:pt idx="93">
                  <c:v>731.98199999999997</c:v>
                </c:pt>
                <c:pt idx="94">
                  <c:v>659.149</c:v>
                </c:pt>
                <c:pt idx="95">
                  <c:v>1126.1600000000001</c:v>
                </c:pt>
                <c:pt idx="96">
                  <c:v>1450.8</c:v>
                </c:pt>
                <c:pt idx="97">
                  <c:v>1119.97</c:v>
                </c:pt>
                <c:pt idx="98">
                  <c:v>387.42099999999999</c:v>
                </c:pt>
                <c:pt idx="99">
                  <c:v>245.768</c:v>
                </c:pt>
                <c:pt idx="100">
                  <c:v>1033.77</c:v>
                </c:pt>
                <c:pt idx="101">
                  <c:v>1173.05</c:v>
                </c:pt>
                <c:pt idx="102">
                  <c:v>1681.93</c:v>
                </c:pt>
                <c:pt idx="103">
                  <c:v>1507.1</c:v>
                </c:pt>
                <c:pt idx="104">
                  <c:v>1441.41</c:v>
                </c:pt>
                <c:pt idx="105">
                  <c:v>1426.49</c:v>
                </c:pt>
                <c:pt idx="106">
                  <c:v>652.245</c:v>
                </c:pt>
                <c:pt idx="107">
                  <c:v>382.279</c:v>
                </c:pt>
                <c:pt idx="108">
                  <c:v>1274.57</c:v>
                </c:pt>
                <c:pt idx="109">
                  <c:v>1077.6199999999999</c:v>
                </c:pt>
                <c:pt idx="110">
                  <c:v>8.8393499999999996</c:v>
                </c:pt>
                <c:pt idx="111">
                  <c:v>37.042099999999998</c:v>
                </c:pt>
                <c:pt idx="112">
                  <c:v>1646.99</c:v>
                </c:pt>
                <c:pt idx="113">
                  <c:v>62.223199999999999</c:v>
                </c:pt>
                <c:pt idx="114">
                  <c:v>136.79499999999999</c:v>
                </c:pt>
                <c:pt idx="115">
                  <c:v>803.53399999999999</c:v>
                </c:pt>
                <c:pt idx="116">
                  <c:v>2220.9699999999998</c:v>
                </c:pt>
                <c:pt idx="117">
                  <c:v>2081.7800000000002</c:v>
                </c:pt>
                <c:pt idx="118">
                  <c:v>1110.5</c:v>
                </c:pt>
                <c:pt idx="119">
                  <c:v>158.04599999999999</c:v>
                </c:pt>
                <c:pt idx="120">
                  <c:v>66.404799999999994</c:v>
                </c:pt>
                <c:pt idx="121">
                  <c:v>107.483</c:v>
                </c:pt>
                <c:pt idx="122">
                  <c:v>881.822</c:v>
                </c:pt>
                <c:pt idx="123">
                  <c:v>574.51900000000001</c:v>
                </c:pt>
                <c:pt idx="124">
                  <c:v>443.34800000000001</c:v>
                </c:pt>
                <c:pt idx="125">
                  <c:v>981.10400000000004</c:v>
                </c:pt>
                <c:pt idx="126">
                  <c:v>1022.79</c:v>
                </c:pt>
                <c:pt idx="127">
                  <c:v>851.28300000000002</c:v>
                </c:pt>
                <c:pt idx="128">
                  <c:v>1268.17</c:v>
                </c:pt>
                <c:pt idx="129">
                  <c:v>647.74</c:v>
                </c:pt>
                <c:pt idx="130">
                  <c:v>721.70699999999999</c:v>
                </c:pt>
                <c:pt idx="131">
                  <c:v>760.673</c:v>
                </c:pt>
                <c:pt idx="132">
                  <c:v>2455.17</c:v>
                </c:pt>
                <c:pt idx="133">
                  <c:v>834.20299999999997</c:v>
                </c:pt>
                <c:pt idx="134">
                  <c:v>12.972</c:v>
                </c:pt>
                <c:pt idx="135">
                  <c:v>856.25099999999998</c:v>
                </c:pt>
                <c:pt idx="136">
                  <c:v>5.9551400000000001</c:v>
                </c:pt>
                <c:pt idx="137">
                  <c:v>1063.46</c:v>
                </c:pt>
                <c:pt idx="138">
                  <c:v>1127.19</c:v>
                </c:pt>
                <c:pt idx="139">
                  <c:v>1158.73</c:v>
                </c:pt>
                <c:pt idx="140">
                  <c:v>1192.0999999999999</c:v>
                </c:pt>
                <c:pt idx="141">
                  <c:v>497.78500000000003</c:v>
                </c:pt>
                <c:pt idx="142">
                  <c:v>1309.1199999999999</c:v>
                </c:pt>
                <c:pt idx="143">
                  <c:v>803.65700000000004</c:v>
                </c:pt>
                <c:pt idx="144">
                  <c:v>1707.11</c:v>
                </c:pt>
                <c:pt idx="145">
                  <c:v>74.144599999999997</c:v>
                </c:pt>
                <c:pt idx="146">
                  <c:v>31.7026</c:v>
                </c:pt>
                <c:pt idx="147">
                  <c:v>5.95777</c:v>
                </c:pt>
                <c:pt idx="148">
                  <c:v>49.440800000000003</c:v>
                </c:pt>
                <c:pt idx="149">
                  <c:v>6.1862000000000004</c:v>
                </c:pt>
                <c:pt idx="150">
                  <c:v>124.11799999999999</c:v>
                </c:pt>
                <c:pt idx="151">
                  <c:v>111.179</c:v>
                </c:pt>
                <c:pt idx="152">
                  <c:v>5.9640599999999999</c:v>
                </c:pt>
                <c:pt idx="153">
                  <c:v>1144.26</c:v>
                </c:pt>
                <c:pt idx="154">
                  <c:v>114.627</c:v>
                </c:pt>
                <c:pt idx="155">
                  <c:v>1273.53</c:v>
                </c:pt>
                <c:pt idx="156">
                  <c:v>446.92700000000002</c:v>
                </c:pt>
                <c:pt idx="157">
                  <c:v>2458.8000000000002</c:v>
                </c:pt>
                <c:pt idx="158">
                  <c:v>2158.14</c:v>
                </c:pt>
                <c:pt idx="159">
                  <c:v>2081.48</c:v>
                </c:pt>
                <c:pt idx="160">
                  <c:v>2221.3000000000002</c:v>
                </c:pt>
                <c:pt idx="161">
                  <c:v>2522.09</c:v>
                </c:pt>
                <c:pt idx="162">
                  <c:v>1821.91</c:v>
                </c:pt>
                <c:pt idx="163">
                  <c:v>635.66800000000001</c:v>
                </c:pt>
                <c:pt idx="164">
                  <c:v>1551.69</c:v>
                </c:pt>
                <c:pt idx="165">
                  <c:v>2153.81</c:v>
                </c:pt>
                <c:pt idx="166">
                  <c:v>2161.85</c:v>
                </c:pt>
                <c:pt idx="167">
                  <c:v>2269.4499999999998</c:v>
                </c:pt>
                <c:pt idx="168">
                  <c:v>1921.89</c:v>
                </c:pt>
                <c:pt idx="169">
                  <c:v>1624.33</c:v>
                </c:pt>
                <c:pt idx="170">
                  <c:v>764.20699999999999</c:v>
                </c:pt>
                <c:pt idx="171">
                  <c:v>1578.58</c:v>
                </c:pt>
                <c:pt idx="172">
                  <c:v>1450.48</c:v>
                </c:pt>
                <c:pt idx="173">
                  <c:v>2298.75</c:v>
                </c:pt>
                <c:pt idx="174">
                  <c:v>2623.97</c:v>
                </c:pt>
                <c:pt idx="175">
                  <c:v>1955.19</c:v>
                </c:pt>
                <c:pt idx="176">
                  <c:v>1016.9</c:v>
                </c:pt>
                <c:pt idx="177">
                  <c:v>858.21799999999996</c:v>
                </c:pt>
                <c:pt idx="178">
                  <c:v>1551.04</c:v>
                </c:pt>
                <c:pt idx="179">
                  <c:v>1110.3</c:v>
                </c:pt>
                <c:pt idx="180">
                  <c:v>411.08600000000001</c:v>
                </c:pt>
                <c:pt idx="181">
                  <c:v>1511.13</c:v>
                </c:pt>
                <c:pt idx="182">
                  <c:v>1537.98</c:v>
                </c:pt>
                <c:pt idx="183">
                  <c:v>1642.65</c:v>
                </c:pt>
                <c:pt idx="184">
                  <c:v>207.125</c:v>
                </c:pt>
                <c:pt idx="185">
                  <c:v>794.09400000000005</c:v>
                </c:pt>
                <c:pt idx="186">
                  <c:v>937.29700000000003</c:v>
                </c:pt>
                <c:pt idx="187">
                  <c:v>1856.45</c:v>
                </c:pt>
                <c:pt idx="188">
                  <c:v>1861.79</c:v>
                </c:pt>
                <c:pt idx="189">
                  <c:v>1355.57</c:v>
                </c:pt>
                <c:pt idx="190">
                  <c:v>1140.74</c:v>
                </c:pt>
                <c:pt idx="191">
                  <c:v>1178.1500000000001</c:v>
                </c:pt>
                <c:pt idx="192">
                  <c:v>108.601</c:v>
                </c:pt>
                <c:pt idx="193">
                  <c:v>5.96333</c:v>
                </c:pt>
                <c:pt idx="194">
                  <c:v>1314.27</c:v>
                </c:pt>
                <c:pt idx="195">
                  <c:v>676.1</c:v>
                </c:pt>
                <c:pt idx="196">
                  <c:v>853.31100000000004</c:v>
                </c:pt>
                <c:pt idx="197">
                  <c:v>221.339</c:v>
                </c:pt>
                <c:pt idx="198">
                  <c:v>558.36800000000005</c:v>
                </c:pt>
                <c:pt idx="199">
                  <c:v>1346.5</c:v>
                </c:pt>
                <c:pt idx="200">
                  <c:v>2084.92</c:v>
                </c:pt>
                <c:pt idx="201">
                  <c:v>2491.83</c:v>
                </c:pt>
                <c:pt idx="202">
                  <c:v>412.27199999999999</c:v>
                </c:pt>
                <c:pt idx="203">
                  <c:v>1372.04</c:v>
                </c:pt>
                <c:pt idx="204">
                  <c:v>141.33099999999999</c:v>
                </c:pt>
                <c:pt idx="205">
                  <c:v>863.15700000000004</c:v>
                </c:pt>
                <c:pt idx="206">
                  <c:v>92.512900000000002</c:v>
                </c:pt>
                <c:pt idx="207">
                  <c:v>768.71900000000005</c:v>
                </c:pt>
                <c:pt idx="208">
                  <c:v>2010.62</c:v>
                </c:pt>
                <c:pt idx="209">
                  <c:v>1441.14</c:v>
                </c:pt>
                <c:pt idx="210">
                  <c:v>1487.32</c:v>
                </c:pt>
                <c:pt idx="211">
                  <c:v>1197.8699999999999</c:v>
                </c:pt>
                <c:pt idx="212">
                  <c:v>1590.43</c:v>
                </c:pt>
                <c:pt idx="213">
                  <c:v>736.27300000000002</c:v>
                </c:pt>
                <c:pt idx="214">
                  <c:v>1032.96</c:v>
                </c:pt>
                <c:pt idx="215">
                  <c:v>2040.35</c:v>
                </c:pt>
                <c:pt idx="216">
                  <c:v>504.565</c:v>
                </c:pt>
                <c:pt idx="217">
                  <c:v>1749.59</c:v>
                </c:pt>
                <c:pt idx="218">
                  <c:v>111.854</c:v>
                </c:pt>
                <c:pt idx="219">
                  <c:v>960.42499999999995</c:v>
                </c:pt>
                <c:pt idx="220">
                  <c:v>1931.5</c:v>
                </c:pt>
                <c:pt idx="221">
                  <c:v>2405.64</c:v>
                </c:pt>
                <c:pt idx="222">
                  <c:v>1931.87</c:v>
                </c:pt>
                <c:pt idx="223">
                  <c:v>2082.4299999999998</c:v>
                </c:pt>
                <c:pt idx="224">
                  <c:v>2408.65</c:v>
                </c:pt>
                <c:pt idx="225">
                  <c:v>1491.49</c:v>
                </c:pt>
                <c:pt idx="226">
                  <c:v>555.774</c:v>
                </c:pt>
                <c:pt idx="227">
                  <c:v>995.89099999999996</c:v>
                </c:pt>
                <c:pt idx="228">
                  <c:v>1180.51</c:v>
                </c:pt>
                <c:pt idx="229">
                  <c:v>760.97199999999998</c:v>
                </c:pt>
                <c:pt idx="230">
                  <c:v>461.21600000000001</c:v>
                </c:pt>
                <c:pt idx="231">
                  <c:v>416.34300000000002</c:v>
                </c:pt>
                <c:pt idx="232">
                  <c:v>1642.99</c:v>
                </c:pt>
                <c:pt idx="233">
                  <c:v>722.86</c:v>
                </c:pt>
                <c:pt idx="234">
                  <c:v>331.33</c:v>
                </c:pt>
                <c:pt idx="235">
                  <c:v>375.63499999999999</c:v>
                </c:pt>
                <c:pt idx="236">
                  <c:v>869.29300000000001</c:v>
                </c:pt>
                <c:pt idx="237">
                  <c:v>2338.3000000000002</c:v>
                </c:pt>
                <c:pt idx="238">
                  <c:v>2476.2600000000002</c:v>
                </c:pt>
                <c:pt idx="239">
                  <c:v>2223.7600000000002</c:v>
                </c:pt>
                <c:pt idx="240">
                  <c:v>1870.8</c:v>
                </c:pt>
                <c:pt idx="241">
                  <c:v>1671.08</c:v>
                </c:pt>
                <c:pt idx="242">
                  <c:v>1151.76</c:v>
                </c:pt>
                <c:pt idx="243">
                  <c:v>926.55</c:v>
                </c:pt>
                <c:pt idx="244">
                  <c:v>1360.04</c:v>
                </c:pt>
                <c:pt idx="245">
                  <c:v>2098.15</c:v>
                </c:pt>
                <c:pt idx="246">
                  <c:v>1999.49</c:v>
                </c:pt>
                <c:pt idx="247">
                  <c:v>1354.56</c:v>
                </c:pt>
                <c:pt idx="248">
                  <c:v>348.59100000000001</c:v>
                </c:pt>
                <c:pt idx="249">
                  <c:v>1179.43</c:v>
                </c:pt>
                <c:pt idx="250">
                  <c:v>2552.31</c:v>
                </c:pt>
                <c:pt idx="251">
                  <c:v>1644.59</c:v>
                </c:pt>
                <c:pt idx="252">
                  <c:v>2018.82</c:v>
                </c:pt>
                <c:pt idx="253">
                  <c:v>1166.06</c:v>
                </c:pt>
                <c:pt idx="254">
                  <c:v>2026.19</c:v>
                </c:pt>
                <c:pt idx="255">
                  <c:v>2504.3000000000002</c:v>
                </c:pt>
                <c:pt idx="256">
                  <c:v>1747.85</c:v>
                </c:pt>
                <c:pt idx="257">
                  <c:v>1731.84</c:v>
                </c:pt>
                <c:pt idx="258">
                  <c:v>2458.3000000000002</c:v>
                </c:pt>
                <c:pt idx="259">
                  <c:v>2083.85</c:v>
                </c:pt>
                <c:pt idx="260">
                  <c:v>2020.24</c:v>
                </c:pt>
                <c:pt idx="261">
                  <c:v>2189.64</c:v>
                </c:pt>
                <c:pt idx="262">
                  <c:v>2144.25</c:v>
                </c:pt>
                <c:pt idx="263">
                  <c:v>2583.8000000000002</c:v>
                </c:pt>
                <c:pt idx="264">
                  <c:v>2244.04</c:v>
                </c:pt>
                <c:pt idx="265">
                  <c:v>2158.61</c:v>
                </c:pt>
                <c:pt idx="266">
                  <c:v>1848.14</c:v>
                </c:pt>
                <c:pt idx="267">
                  <c:v>1742.06</c:v>
                </c:pt>
                <c:pt idx="268">
                  <c:v>1554.02</c:v>
                </c:pt>
                <c:pt idx="269">
                  <c:v>2041.38</c:v>
                </c:pt>
                <c:pt idx="270">
                  <c:v>1177.5999999999999</c:v>
                </c:pt>
                <c:pt idx="271">
                  <c:v>406.48399999999998</c:v>
                </c:pt>
                <c:pt idx="272">
                  <c:v>669.21400000000006</c:v>
                </c:pt>
                <c:pt idx="273">
                  <c:v>71.038499999999999</c:v>
                </c:pt>
                <c:pt idx="274">
                  <c:v>2394.89</c:v>
                </c:pt>
                <c:pt idx="275">
                  <c:v>1219.8800000000001</c:v>
                </c:pt>
                <c:pt idx="276">
                  <c:v>606.79200000000003</c:v>
                </c:pt>
                <c:pt idx="277">
                  <c:v>343.68700000000001</c:v>
                </c:pt>
                <c:pt idx="278">
                  <c:v>75.848200000000006</c:v>
                </c:pt>
                <c:pt idx="279">
                  <c:v>352.50700000000001</c:v>
                </c:pt>
                <c:pt idx="280">
                  <c:v>54.420200000000001</c:v>
                </c:pt>
                <c:pt idx="281">
                  <c:v>178.99100000000001</c:v>
                </c:pt>
                <c:pt idx="282">
                  <c:v>433.517</c:v>
                </c:pt>
                <c:pt idx="283">
                  <c:v>104.129</c:v>
                </c:pt>
                <c:pt idx="284">
                  <c:v>97.5655</c:v>
                </c:pt>
                <c:pt idx="285">
                  <c:v>185.53899999999999</c:v>
                </c:pt>
                <c:pt idx="286">
                  <c:v>789.47400000000005</c:v>
                </c:pt>
                <c:pt idx="287">
                  <c:v>1148.18</c:v>
                </c:pt>
                <c:pt idx="288">
                  <c:v>2276.9899999999998</c:v>
                </c:pt>
                <c:pt idx="289">
                  <c:v>2042.85</c:v>
                </c:pt>
                <c:pt idx="290">
                  <c:v>1738.51</c:v>
                </c:pt>
                <c:pt idx="291">
                  <c:v>1180.5</c:v>
                </c:pt>
                <c:pt idx="292">
                  <c:v>1368.85</c:v>
                </c:pt>
                <c:pt idx="293">
                  <c:v>5.9556300000000002</c:v>
                </c:pt>
                <c:pt idx="294">
                  <c:v>1530.42</c:v>
                </c:pt>
                <c:pt idx="295">
                  <c:v>64.644900000000007</c:v>
                </c:pt>
                <c:pt idx="296">
                  <c:v>1119.8</c:v>
                </c:pt>
                <c:pt idx="297">
                  <c:v>677.67100000000005</c:v>
                </c:pt>
                <c:pt idx="298">
                  <c:v>1117.49</c:v>
                </c:pt>
                <c:pt idx="299">
                  <c:v>268.46499999999997</c:v>
                </c:pt>
                <c:pt idx="300">
                  <c:v>496.18299999999999</c:v>
                </c:pt>
                <c:pt idx="301">
                  <c:v>1393.08</c:v>
                </c:pt>
                <c:pt idx="302">
                  <c:v>568.31799999999998</c:v>
                </c:pt>
                <c:pt idx="303">
                  <c:v>430.46800000000002</c:v>
                </c:pt>
                <c:pt idx="304">
                  <c:v>1340.12</c:v>
                </c:pt>
                <c:pt idx="305">
                  <c:v>932.38400000000001</c:v>
                </c:pt>
                <c:pt idx="306">
                  <c:v>601.25</c:v>
                </c:pt>
                <c:pt idx="307">
                  <c:v>1343.11</c:v>
                </c:pt>
                <c:pt idx="308">
                  <c:v>868.4</c:v>
                </c:pt>
                <c:pt idx="309">
                  <c:v>2294.87</c:v>
                </c:pt>
                <c:pt idx="310">
                  <c:v>1996.44</c:v>
                </c:pt>
                <c:pt idx="311">
                  <c:v>1110.54</c:v>
                </c:pt>
                <c:pt idx="312">
                  <c:v>912.35500000000002</c:v>
                </c:pt>
                <c:pt idx="313">
                  <c:v>968.29700000000003</c:v>
                </c:pt>
                <c:pt idx="314">
                  <c:v>669.48900000000003</c:v>
                </c:pt>
                <c:pt idx="315">
                  <c:v>498.52499999999998</c:v>
                </c:pt>
                <c:pt idx="316">
                  <c:v>742.14800000000002</c:v>
                </c:pt>
                <c:pt idx="317">
                  <c:v>926.101</c:v>
                </c:pt>
                <c:pt idx="318">
                  <c:v>2669.82</c:v>
                </c:pt>
                <c:pt idx="319">
                  <c:v>1032.3399999999999</c:v>
                </c:pt>
                <c:pt idx="320">
                  <c:v>2374.9899999999998</c:v>
                </c:pt>
                <c:pt idx="321">
                  <c:v>1522.34</c:v>
                </c:pt>
                <c:pt idx="322">
                  <c:v>997.34100000000001</c:v>
                </c:pt>
                <c:pt idx="323">
                  <c:v>1222.22</c:v>
                </c:pt>
                <c:pt idx="324">
                  <c:v>230.45099999999999</c:v>
                </c:pt>
                <c:pt idx="325">
                  <c:v>500.41699999999997</c:v>
                </c:pt>
                <c:pt idx="326">
                  <c:v>1721.27</c:v>
                </c:pt>
                <c:pt idx="327">
                  <c:v>899.58</c:v>
                </c:pt>
                <c:pt idx="328">
                  <c:v>1740.65</c:v>
                </c:pt>
                <c:pt idx="329">
                  <c:v>432.08300000000003</c:v>
                </c:pt>
                <c:pt idx="330">
                  <c:v>557.98199999999997</c:v>
                </c:pt>
                <c:pt idx="331">
                  <c:v>445.57</c:v>
                </c:pt>
                <c:pt idx="332">
                  <c:v>877.66399999999999</c:v>
                </c:pt>
                <c:pt idx="333">
                  <c:v>90.298100000000005</c:v>
                </c:pt>
                <c:pt idx="334">
                  <c:v>488.30500000000001</c:v>
                </c:pt>
                <c:pt idx="335">
                  <c:v>1824.71</c:v>
                </c:pt>
                <c:pt idx="336">
                  <c:v>1568.53</c:v>
                </c:pt>
                <c:pt idx="337">
                  <c:v>1938.95</c:v>
                </c:pt>
                <c:pt idx="338">
                  <c:v>881.51499999999999</c:v>
                </c:pt>
                <c:pt idx="339">
                  <c:v>50.538699999999999</c:v>
                </c:pt>
                <c:pt idx="340">
                  <c:v>5.9545500000000002</c:v>
                </c:pt>
                <c:pt idx="341">
                  <c:v>1340.1</c:v>
                </c:pt>
                <c:pt idx="342">
                  <c:v>924.721</c:v>
                </c:pt>
                <c:pt idx="343">
                  <c:v>533.17899999999997</c:v>
                </c:pt>
                <c:pt idx="344">
                  <c:v>1778.59</c:v>
                </c:pt>
                <c:pt idx="345">
                  <c:v>129.93100000000001</c:v>
                </c:pt>
                <c:pt idx="346">
                  <c:v>1250.28</c:v>
                </c:pt>
                <c:pt idx="347">
                  <c:v>928.71799999999996</c:v>
                </c:pt>
                <c:pt idx="348">
                  <c:v>579.39</c:v>
                </c:pt>
                <c:pt idx="349">
                  <c:v>1154.68</c:v>
                </c:pt>
                <c:pt idx="350">
                  <c:v>558.56700000000001</c:v>
                </c:pt>
                <c:pt idx="351">
                  <c:v>1184.45</c:v>
                </c:pt>
                <c:pt idx="352">
                  <c:v>1105.42</c:v>
                </c:pt>
                <c:pt idx="353">
                  <c:v>2595.75</c:v>
                </c:pt>
                <c:pt idx="354">
                  <c:v>2294.5100000000002</c:v>
                </c:pt>
                <c:pt idx="355">
                  <c:v>1656.08</c:v>
                </c:pt>
                <c:pt idx="356">
                  <c:v>664.37300000000005</c:v>
                </c:pt>
                <c:pt idx="357">
                  <c:v>2484.34</c:v>
                </c:pt>
                <c:pt idx="358">
                  <c:v>1235.79</c:v>
                </c:pt>
                <c:pt idx="359">
                  <c:v>732.1</c:v>
                </c:pt>
                <c:pt idx="360">
                  <c:v>1638.47</c:v>
                </c:pt>
                <c:pt idx="361">
                  <c:v>1452.69</c:v>
                </c:pt>
                <c:pt idx="362">
                  <c:v>1204.99</c:v>
                </c:pt>
                <c:pt idx="363">
                  <c:v>1201.0999999999999</c:v>
                </c:pt>
                <c:pt idx="364">
                  <c:v>1176.08</c:v>
                </c:pt>
                <c:pt idx="365">
                  <c:v>1932.45</c:v>
                </c:pt>
                <c:pt idx="366">
                  <c:v>1519.37</c:v>
                </c:pt>
                <c:pt idx="367">
                  <c:v>1577.99</c:v>
                </c:pt>
                <c:pt idx="368">
                  <c:v>1127.3399999999999</c:v>
                </c:pt>
                <c:pt idx="369">
                  <c:v>1872.26</c:v>
                </c:pt>
                <c:pt idx="370">
                  <c:v>246.167</c:v>
                </c:pt>
                <c:pt idx="371">
                  <c:v>1001.81</c:v>
                </c:pt>
                <c:pt idx="372">
                  <c:v>1022.09</c:v>
                </c:pt>
                <c:pt idx="373">
                  <c:v>764.28899999999999</c:v>
                </c:pt>
                <c:pt idx="374">
                  <c:v>93.745199999999997</c:v>
                </c:pt>
                <c:pt idx="375">
                  <c:v>860.91800000000001</c:v>
                </c:pt>
                <c:pt idx="376">
                  <c:v>1087.97</c:v>
                </c:pt>
                <c:pt idx="377">
                  <c:v>868.06899999999996</c:v>
                </c:pt>
                <c:pt idx="378">
                  <c:v>1521.5</c:v>
                </c:pt>
                <c:pt idx="379">
                  <c:v>1118.33</c:v>
                </c:pt>
                <c:pt idx="380">
                  <c:v>1780.64</c:v>
                </c:pt>
                <c:pt idx="381">
                  <c:v>1581.41</c:v>
                </c:pt>
                <c:pt idx="382">
                  <c:v>1196.6099999999999</c:v>
                </c:pt>
                <c:pt idx="383">
                  <c:v>1760.03</c:v>
                </c:pt>
                <c:pt idx="384">
                  <c:v>1807.42</c:v>
                </c:pt>
                <c:pt idx="385">
                  <c:v>2772.68</c:v>
                </c:pt>
                <c:pt idx="386">
                  <c:v>1572.91</c:v>
                </c:pt>
                <c:pt idx="387">
                  <c:v>1300.97</c:v>
                </c:pt>
                <c:pt idx="388">
                  <c:v>2046.51</c:v>
                </c:pt>
                <c:pt idx="389">
                  <c:v>507.238</c:v>
                </c:pt>
                <c:pt idx="390">
                  <c:v>1018.99</c:v>
                </c:pt>
                <c:pt idx="391">
                  <c:v>2470.19</c:v>
                </c:pt>
                <c:pt idx="392">
                  <c:v>2329.81</c:v>
                </c:pt>
                <c:pt idx="393">
                  <c:v>2390.17</c:v>
                </c:pt>
                <c:pt idx="394">
                  <c:v>1069.8699999999999</c:v>
                </c:pt>
                <c:pt idx="395">
                  <c:v>2589.9</c:v>
                </c:pt>
                <c:pt idx="396">
                  <c:v>1344.32</c:v>
                </c:pt>
                <c:pt idx="397">
                  <c:v>1925.53</c:v>
                </c:pt>
                <c:pt idx="398">
                  <c:v>1919.21</c:v>
                </c:pt>
                <c:pt idx="399">
                  <c:v>1546.28</c:v>
                </c:pt>
                <c:pt idx="400">
                  <c:v>2516.91</c:v>
                </c:pt>
                <c:pt idx="401">
                  <c:v>1487.93</c:v>
                </c:pt>
                <c:pt idx="402">
                  <c:v>1824.29</c:v>
                </c:pt>
                <c:pt idx="403">
                  <c:v>2186.42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F-4619-A872-FEEB81E88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67096"/>
        <c:axId val="472666112"/>
      </c:scatterChart>
      <c:valAx>
        <c:axId val="47266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66112"/>
        <c:crosses val="autoZero"/>
        <c:crossBetween val="midCat"/>
      </c:valAx>
      <c:valAx>
        <c:axId val="4726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6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wtd_area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Sheet1!$T$2:$T$40</c:f>
              <c:numCache>
                <c:formatCode>General</c:formatCode>
                <c:ptCount val="3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</c:numCache>
            </c:numRef>
          </c:xVal>
          <c:yVal>
            <c:numRef>
              <c:f>Sheet1!$U$2:$U$40</c:f>
              <c:numCache>
                <c:formatCode>General</c:formatCode>
                <c:ptCount val="39"/>
                <c:pt idx="0">
                  <c:v>1245.0958904109589</c:v>
                </c:pt>
                <c:pt idx="1">
                  <c:v>14337.731506849315</c:v>
                </c:pt>
                <c:pt idx="2">
                  <c:v>54490.498630136986</c:v>
                </c:pt>
                <c:pt idx="3">
                  <c:v>7437.0575342465754</c:v>
                </c:pt>
                <c:pt idx="4">
                  <c:v>20316.942465753425</c:v>
                </c:pt>
                <c:pt idx="5">
                  <c:v>2711.7452054794521</c:v>
                </c:pt>
                <c:pt idx="6">
                  <c:v>13751.547945205479</c:v>
                </c:pt>
                <c:pt idx="7">
                  <c:v>38707.56712328767</c:v>
                </c:pt>
                <c:pt idx="8">
                  <c:v>31367.780821917808</c:v>
                </c:pt>
                <c:pt idx="9">
                  <c:v>24646.405479452056</c:v>
                </c:pt>
                <c:pt idx="10">
                  <c:v>50865.739726027394</c:v>
                </c:pt>
                <c:pt idx="11">
                  <c:v>21502.663013698631</c:v>
                </c:pt>
                <c:pt idx="12">
                  <c:v>30945.901369863015</c:v>
                </c:pt>
                <c:pt idx="13">
                  <c:v>16792.153424657536</c:v>
                </c:pt>
                <c:pt idx="14">
                  <c:v>35331.24931506849</c:v>
                </c:pt>
                <c:pt idx="15">
                  <c:v>42627.865753424659</c:v>
                </c:pt>
                <c:pt idx="16">
                  <c:v>17047.180821917809</c:v>
                </c:pt>
                <c:pt idx="17">
                  <c:v>5988.7589041095889</c:v>
                </c:pt>
                <c:pt idx="18">
                  <c:v>18022.728767123288</c:v>
                </c:pt>
                <c:pt idx="19">
                  <c:v>16619.657534246577</c:v>
                </c:pt>
                <c:pt idx="20">
                  <c:v>29134.942465753425</c:v>
                </c:pt>
                <c:pt idx="21">
                  <c:v>27280.901369863015</c:v>
                </c:pt>
                <c:pt idx="22">
                  <c:v>73798.838356164386</c:v>
                </c:pt>
                <c:pt idx="23">
                  <c:v>52509.216438356161</c:v>
                </c:pt>
                <c:pt idx="24">
                  <c:v>9373.7835616438351</c:v>
                </c:pt>
                <c:pt idx="25">
                  <c:v>17826.147945205481</c:v>
                </c:pt>
                <c:pt idx="26">
                  <c:v>26838.986301369863</c:v>
                </c:pt>
                <c:pt idx="27">
                  <c:v>19889.821917808218</c:v>
                </c:pt>
                <c:pt idx="28">
                  <c:v>11620.342465753425</c:v>
                </c:pt>
                <c:pt idx="29">
                  <c:v>16152.92602739726</c:v>
                </c:pt>
                <c:pt idx="30">
                  <c:v>23204.663013698631</c:v>
                </c:pt>
                <c:pt idx="31">
                  <c:v>80492.843835616441</c:v>
                </c:pt>
                <c:pt idx="32">
                  <c:v>60222.09315068493</c:v>
                </c:pt>
                <c:pt idx="33">
                  <c:v>126467.29863013698</c:v>
                </c:pt>
                <c:pt idx="34">
                  <c:v>104653.36164383561</c:v>
                </c:pt>
                <c:pt idx="35">
                  <c:v>31597.679452054796</c:v>
                </c:pt>
                <c:pt idx="36">
                  <c:v>40524.18630136986</c:v>
                </c:pt>
                <c:pt idx="37">
                  <c:v>85368.032876712328</c:v>
                </c:pt>
                <c:pt idx="38">
                  <c:v>19492.564383561643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D-4300-9BFB-BDA03256F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494192"/>
        <c:axId val="485621368"/>
      </c:scatterChart>
      <c:scatterChart>
        <c:scatterStyle val="lineMarker"/>
        <c:varyColors val="0"/>
        <c:ser>
          <c:idx val="1"/>
          <c:order val="1"/>
          <c:tx>
            <c:strRef>
              <c:f>Sheet1!$V$1</c:f>
              <c:strCache>
                <c:ptCount val="1"/>
                <c:pt idx="0">
                  <c:v>min_dist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Sheet1!$T$2:$T$40</c:f>
              <c:numCache>
                <c:formatCode>General</c:formatCode>
                <c:ptCount val="39"/>
                <c:pt idx="0">
                  <c:v>1982</c:v>
                </c:pt>
                <c:pt idx="1">
                  <c:v>1983</c:v>
                </c:pt>
                <c:pt idx="2">
                  <c:v>1984</c:v>
                </c:pt>
                <c:pt idx="3">
                  <c:v>1985</c:v>
                </c:pt>
                <c:pt idx="4">
                  <c:v>1986</c:v>
                </c:pt>
                <c:pt idx="5">
                  <c:v>1987</c:v>
                </c:pt>
                <c:pt idx="6">
                  <c:v>1988</c:v>
                </c:pt>
                <c:pt idx="7">
                  <c:v>1989</c:v>
                </c:pt>
                <c:pt idx="8">
                  <c:v>1990</c:v>
                </c:pt>
                <c:pt idx="9">
                  <c:v>1991</c:v>
                </c:pt>
                <c:pt idx="10">
                  <c:v>1992</c:v>
                </c:pt>
                <c:pt idx="11">
                  <c:v>1993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  <c:pt idx="32">
                  <c:v>2014</c:v>
                </c:pt>
                <c:pt idx="33">
                  <c:v>2015</c:v>
                </c:pt>
                <c:pt idx="34">
                  <c:v>2016</c:v>
                </c:pt>
                <c:pt idx="35">
                  <c:v>2017</c:v>
                </c:pt>
                <c:pt idx="36">
                  <c:v>2018</c:v>
                </c:pt>
                <c:pt idx="37">
                  <c:v>2019</c:v>
                </c:pt>
                <c:pt idx="38">
                  <c:v>2020</c:v>
                </c:pt>
              </c:numCache>
            </c:numRef>
          </c:xVal>
          <c:yVal>
            <c:numRef>
              <c:f>Sheet1!$V$2:$V$40</c:f>
              <c:numCache>
                <c:formatCode>General</c:formatCode>
                <c:ptCount val="39"/>
                <c:pt idx="0">
                  <c:v>1184.8399999999999</c:v>
                </c:pt>
                <c:pt idx="1">
                  <c:v>5.9522599999999999</c:v>
                </c:pt>
                <c:pt idx="2">
                  <c:v>1145.53</c:v>
                </c:pt>
                <c:pt idx="3">
                  <c:v>1134.9100000000001</c:v>
                </c:pt>
                <c:pt idx="4">
                  <c:v>834.39</c:v>
                </c:pt>
                <c:pt idx="5">
                  <c:v>1231.71</c:v>
                </c:pt>
                <c:pt idx="6">
                  <c:v>1142.5999999999999</c:v>
                </c:pt>
                <c:pt idx="7">
                  <c:v>900.58</c:v>
                </c:pt>
                <c:pt idx="8">
                  <c:v>216.71899999999999</c:v>
                </c:pt>
                <c:pt idx="9">
                  <c:v>654.44100000000003</c:v>
                </c:pt>
                <c:pt idx="10">
                  <c:v>5.9585699999999999</c:v>
                </c:pt>
                <c:pt idx="11">
                  <c:v>245.768</c:v>
                </c:pt>
                <c:pt idx="12">
                  <c:v>8.8393499999999996</c:v>
                </c:pt>
                <c:pt idx="13">
                  <c:v>66.404799999999994</c:v>
                </c:pt>
                <c:pt idx="14">
                  <c:v>443.34800000000001</c:v>
                </c:pt>
                <c:pt idx="15">
                  <c:v>5.9551400000000001</c:v>
                </c:pt>
                <c:pt idx="16">
                  <c:v>5.9640599999999999</c:v>
                </c:pt>
                <c:pt idx="17">
                  <c:v>2081.48</c:v>
                </c:pt>
                <c:pt idx="18">
                  <c:v>635.66800000000001</c:v>
                </c:pt>
                <c:pt idx="19">
                  <c:v>764.20699999999999</c:v>
                </c:pt>
                <c:pt idx="20">
                  <c:v>411.08600000000001</c:v>
                </c:pt>
                <c:pt idx="21">
                  <c:v>207.125</c:v>
                </c:pt>
                <c:pt idx="22">
                  <c:v>5.96333</c:v>
                </c:pt>
                <c:pt idx="23">
                  <c:v>111.854</c:v>
                </c:pt>
                <c:pt idx="24">
                  <c:v>416.34300000000002</c:v>
                </c:pt>
                <c:pt idx="25">
                  <c:v>331.33</c:v>
                </c:pt>
                <c:pt idx="26">
                  <c:v>926.55</c:v>
                </c:pt>
                <c:pt idx="27">
                  <c:v>348.59100000000001</c:v>
                </c:pt>
                <c:pt idx="28">
                  <c:v>1166.06</c:v>
                </c:pt>
                <c:pt idx="29">
                  <c:v>1731.84</c:v>
                </c:pt>
                <c:pt idx="30">
                  <c:v>1554.02</c:v>
                </c:pt>
                <c:pt idx="31">
                  <c:v>71.038499999999999</c:v>
                </c:pt>
                <c:pt idx="32">
                  <c:v>54.420200000000001</c:v>
                </c:pt>
                <c:pt idx="33">
                  <c:v>5.9556300000000002</c:v>
                </c:pt>
                <c:pt idx="34">
                  <c:v>5.9545500000000002</c:v>
                </c:pt>
                <c:pt idx="35">
                  <c:v>664.37300000000005</c:v>
                </c:pt>
                <c:pt idx="36">
                  <c:v>93.745199999999997</c:v>
                </c:pt>
                <c:pt idx="37">
                  <c:v>507.238</c:v>
                </c:pt>
                <c:pt idx="38">
                  <c:v>1487.93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CD-4300-9BFB-BDA03256F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251392"/>
        <c:axId val="470249096"/>
      </c:scatterChart>
      <c:valAx>
        <c:axId val="48449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621368"/>
        <c:crosses val="autoZero"/>
        <c:crossBetween val="midCat"/>
      </c:valAx>
      <c:valAx>
        <c:axId val="48562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94192"/>
        <c:crosses val="autoZero"/>
        <c:crossBetween val="midCat"/>
      </c:valAx>
      <c:valAx>
        <c:axId val="470249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51392"/>
        <c:crosses val="max"/>
        <c:crossBetween val="midCat"/>
      </c:valAx>
      <c:valAx>
        <c:axId val="47025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24909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16</xdr:col>
      <xdr:colOff>647700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13</xdr:row>
      <xdr:rowOff>161925</xdr:rowOff>
    </xdr:from>
    <xdr:to>
      <xdr:col>17</xdr:col>
      <xdr:colOff>485775</xdr:colOff>
      <xdr:row>28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sco, Brandon Edward" refreshedDate="44103.215606481484" createdVersion="6" refreshedVersion="6" minRefreshableVersion="3" recordCount="404">
  <cacheSource type="worksheet">
    <worksheetSource ref="A1:I405" sheet="Sheet1"/>
  </cacheSource>
  <cacheFields count="9">
    <cacheField name="month" numFmtId="0">
      <sharedItems containsSemiMixedTypes="0" containsString="0" containsNumber="1" containsInteger="1" minValue="1982" maxValue="2020" count="39"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km^2" numFmtId="0">
      <sharedItems containsSemiMixedTypes="0" containsString="0" containsNumber="1" containsInteger="1" minValue="425979" maxValue="9759080"/>
    </cacheField>
    <cacheField name="days" numFmtId="0">
      <sharedItems containsSemiMixedTypes="0" containsString="0" containsNumber="1" containsInteger="1" minValue="0" maxValue="757"/>
    </cacheField>
    <cacheField name="wtd_area" numFmtId="0">
      <sharedItems containsSemiMixedTypes="0" containsString="0" containsNumber="1" containsInteger="1" minValue="0" maxValue="7387623560"/>
    </cacheField>
    <cacheField name="STDEVs from normal" numFmtId="0">
      <sharedItems containsSemiMixedTypes="0" containsString="0" containsNumber="1" minValue="1.4347099999999999" maxValue="2.5651299999999999"/>
    </cacheField>
    <cacheField name="STDEVs from normal2" numFmtId="0">
      <sharedItems containsSemiMixedTypes="0" containsString="0" containsNumber="1" minValue="1.4347099999999999" maxValue="2.41716"/>
    </cacheField>
    <cacheField name="km" numFmtId="0">
      <sharedItems containsSemiMixedTypes="0" containsString="0" containsNumber="1" minValue="5.9522599999999999" maxValue="2772.68"/>
    </cacheField>
    <cacheField name="wtd_km" numFmtId="0">
      <sharedItems containsSemiMixedTypes="0" containsString="0" containsNumber="1" minValue="0" maxValue="274412.45"/>
    </cacheField>
    <cacheField name="index" numFmtId="0">
      <sharedItems containsSemiMixedTypes="0" containsString="0" containsNumber="1" minValue="0" maxValue="0.7717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4">
  <r>
    <x v="0"/>
    <n v="454460"/>
    <n v="2"/>
    <n v="908920"/>
    <n v="1.8546800000000001"/>
    <n v="1.8303400000000001"/>
    <n v="1184.8399999999999"/>
    <n v="2369.6799999999998"/>
    <n v="0"/>
  </r>
  <r>
    <x v="1"/>
    <n v="769268"/>
    <n v="2"/>
    <n v="1538536"/>
    <n v="2.1988400000000001"/>
    <n v="2.0872600000000001"/>
    <n v="5.9522599999999999"/>
    <n v="11.90452"/>
    <n v="0"/>
  </r>
  <r>
    <x v="1"/>
    <n v="760418"/>
    <n v="13"/>
    <n v="9885434"/>
    <n v="1.87778"/>
    <n v="1.75545"/>
    <n v="1393.31"/>
    <n v="18113.03"/>
    <n v="4.4517399999999999E-2"/>
  </r>
  <r>
    <x v="1"/>
    <n v="697691"/>
    <n v="3"/>
    <n v="2093073"/>
    <n v="2.2806700000000002"/>
    <n v="2.09518"/>
    <n v="1762.7"/>
    <n v="5288.1"/>
    <n v="0"/>
  </r>
  <r>
    <x v="1"/>
    <n v="432950"/>
    <n v="1"/>
    <n v="432950"/>
    <n v="2.0556399999999999"/>
    <n v="2.0556399999999999"/>
    <n v="1014.65"/>
    <n v="1014.65"/>
    <n v="0"/>
  </r>
  <r>
    <x v="1"/>
    <n v="585402"/>
    <n v="12"/>
    <n v="7024824"/>
    <n v="2.0219"/>
    <n v="1.79389"/>
    <n v="617.48699999999997"/>
    <n v="7409.8439999999991"/>
    <n v="4.91756E-2"/>
  </r>
  <r>
    <x v="1"/>
    <n v="451423"/>
    <n v="1"/>
    <n v="451423"/>
    <n v="1.6826300000000001"/>
    <n v="1.6826300000000001"/>
    <n v="2137.5100000000002"/>
    <n v="2137.5100000000002"/>
    <n v="0"/>
  </r>
  <r>
    <x v="1"/>
    <n v="1536120"/>
    <n v="31"/>
    <n v="47619720"/>
    <n v="1.92841"/>
    <n v="1.76"/>
    <n v="495.29700000000003"/>
    <n v="15354.207"/>
    <n v="0.16023799999999999"/>
  </r>
  <r>
    <x v="2"/>
    <n v="831695"/>
    <n v="12"/>
    <n v="9980340"/>
    <n v="2.0941000000000001"/>
    <n v="1.8666799999999999"/>
    <n v="1243.72"/>
    <n v="14924.64"/>
    <n v="6.0617900000000002E-2"/>
  </r>
  <r>
    <x v="2"/>
    <n v="636363"/>
    <n v="2"/>
    <n v="1272726"/>
    <n v="1.61236"/>
    <n v="1.60256"/>
    <n v="1170.26"/>
    <n v="2340.52"/>
    <n v="0"/>
  </r>
  <r>
    <x v="2"/>
    <n v="1394900"/>
    <n v="15"/>
    <n v="20923500"/>
    <n v="2.1529799999999999"/>
    <n v="1.8925799999999999"/>
    <n v="1458.53"/>
    <n v="21877.95"/>
    <n v="8.3096699999999996E-2"/>
  </r>
  <r>
    <x v="2"/>
    <n v="1890510"/>
    <n v="13"/>
    <n v="24576630"/>
    <n v="1.9106799999999999"/>
    <n v="1.79254"/>
    <n v="1385.36"/>
    <n v="18009.68"/>
    <n v="0.10016600000000001"/>
  </r>
  <r>
    <x v="2"/>
    <n v="2320020"/>
    <n v="16"/>
    <n v="37120320"/>
    <n v="2.3097500000000002"/>
    <n v="1.97132"/>
    <n v="1340.17"/>
    <n v="21442.720000000001"/>
    <n v="0.14210999999999999"/>
  </r>
  <r>
    <x v="2"/>
    <n v="2476220"/>
    <n v="43"/>
    <n v="106477460"/>
    <n v="1.9983299999999999"/>
    <n v="1.7209099999999999"/>
    <n v="1556.61"/>
    <n v="66934.23"/>
    <n v="0.114964"/>
  </r>
  <r>
    <x v="2"/>
    <n v="554488"/>
    <n v="3"/>
    <n v="1663464"/>
    <n v="1.85189"/>
    <n v="1.76871"/>
    <n v="1956.31"/>
    <n v="5868.93"/>
    <n v="0"/>
  </r>
  <r>
    <x v="2"/>
    <n v="455886"/>
    <n v="2"/>
    <n v="911772"/>
    <n v="1.7130799999999999"/>
    <n v="1.6699299999999999"/>
    <n v="1427.04"/>
    <n v="2854.08"/>
    <n v="0"/>
  </r>
  <r>
    <x v="2"/>
    <n v="499329"/>
    <n v="2"/>
    <n v="998658"/>
    <n v="1.88611"/>
    <n v="1.87941"/>
    <n v="1918.05"/>
    <n v="3836.1"/>
    <n v="0"/>
  </r>
  <r>
    <x v="2"/>
    <n v="1782220"/>
    <n v="28"/>
    <n v="49902160"/>
    <n v="1.7149000000000001"/>
    <n v="1.5802400000000001"/>
    <n v="1804.91"/>
    <n v="50537.48"/>
    <n v="4.7849099999999999E-2"/>
  </r>
  <r>
    <x v="2"/>
    <n v="580572"/>
    <n v="8"/>
    <n v="4644576"/>
    <n v="2.0323799999999999"/>
    <n v="1.91418"/>
    <n v="1953.19"/>
    <n v="15625.52"/>
    <n v="1.8620600000000001E-2"/>
  </r>
  <r>
    <x v="2"/>
    <n v="645253"/>
    <n v="3"/>
    <n v="1935759"/>
    <n v="2.1010900000000001"/>
    <n v="1.9233100000000001"/>
    <n v="1500.28"/>
    <n v="4500.84"/>
    <n v="0"/>
  </r>
  <r>
    <x v="2"/>
    <n v="945165"/>
    <n v="4"/>
    <n v="3780660"/>
    <n v="1.9375199999999999"/>
    <n v="1.7487999999999999"/>
    <n v="1358.62"/>
    <n v="5434.48"/>
    <n v="0"/>
  </r>
  <r>
    <x v="2"/>
    <n v="840839"/>
    <n v="11"/>
    <n v="9249229"/>
    <n v="1.96316"/>
    <n v="1.7879499999999999"/>
    <n v="2005.39"/>
    <n v="22059.29"/>
    <n v="2.3742099999999999E-2"/>
  </r>
  <r>
    <x v="2"/>
    <n v="687105"/>
    <n v="8"/>
    <n v="5496840"/>
    <n v="2.0970599999999999"/>
    <n v="1.91679"/>
    <n v="1155.8800000000001"/>
    <n v="9247.0400000000009"/>
    <n v="4.6390300000000002E-2"/>
  </r>
  <r>
    <x v="2"/>
    <n v="440577"/>
    <n v="1"/>
    <n v="440577"/>
    <n v="1.8513999999999999"/>
    <n v="1.8513999999999999"/>
    <n v="2607.06"/>
    <n v="2607.06"/>
    <n v="0"/>
  </r>
  <r>
    <x v="2"/>
    <n v="1740980"/>
    <n v="18"/>
    <n v="31337640"/>
    <n v="2.08805"/>
    <n v="1.9297299999999999"/>
    <n v="2097.4899999999998"/>
    <n v="37754.819999999992"/>
    <n v="0.100303"/>
  </r>
  <r>
    <x v="2"/>
    <n v="1166910"/>
    <n v="5"/>
    <n v="5834550"/>
    <n v="2.0337999999999998"/>
    <n v="1.8713200000000001"/>
    <n v="1145.53"/>
    <n v="5727.65"/>
    <n v="7.3826699999999995E-2"/>
  </r>
  <r>
    <x v="3"/>
    <n v="458571"/>
    <n v="2"/>
    <n v="917142"/>
    <n v="1.8129900000000001"/>
    <n v="1.79253"/>
    <n v="2117.2199999999998"/>
    <n v="4234.4399999999996"/>
    <n v="0"/>
  </r>
  <r>
    <x v="3"/>
    <n v="588965"/>
    <n v="3"/>
    <n v="1766895"/>
    <n v="1.7275100000000001"/>
    <n v="1.64653"/>
    <n v="1134.9100000000001"/>
    <n v="3404.7300000000005"/>
    <n v="0"/>
  </r>
  <r>
    <x v="3"/>
    <n v="1666990"/>
    <n v="103"/>
    <n v="171699970"/>
    <n v="2.0539399999999999"/>
    <n v="1.73403"/>
    <n v="1737.91"/>
    <n v="179004.73"/>
    <n v="6.7885100000000004E-2"/>
  </r>
  <r>
    <x v="4"/>
    <n v="557573"/>
    <n v="3"/>
    <n v="1672719"/>
    <n v="1.8920699999999999"/>
    <n v="1.82589"/>
    <n v="1299.69"/>
    <n v="3899.07"/>
    <n v="0"/>
  </r>
  <r>
    <x v="4"/>
    <n v="1009330"/>
    <n v="10"/>
    <n v="10093300"/>
    <n v="1.82935"/>
    <n v="1.7114499999999999"/>
    <n v="897.697"/>
    <n v="8976.9699999999993"/>
    <n v="6.7570400000000003E-2"/>
  </r>
  <r>
    <x v="4"/>
    <n v="1033450"/>
    <n v="5"/>
    <n v="5167250"/>
    <n v="1.9285000000000001"/>
    <n v="1.75902"/>
    <n v="834.39"/>
    <n v="4171.95"/>
    <n v="0"/>
  </r>
  <r>
    <x v="4"/>
    <n v="556899"/>
    <n v="3"/>
    <n v="1670697"/>
    <n v="1.8277699999999999"/>
    <n v="1.74658"/>
    <n v="1564.46"/>
    <n v="4693.38"/>
    <n v="0"/>
  </r>
  <r>
    <x v="4"/>
    <n v="551342"/>
    <n v="3"/>
    <n v="1654026"/>
    <n v="1.79508"/>
    <n v="1.7371399999999999"/>
    <n v="847.67200000000003"/>
    <n v="2543.0160000000001"/>
    <n v="0"/>
  </r>
  <r>
    <x v="4"/>
    <n v="2973530"/>
    <n v="104"/>
    <n v="309247120"/>
    <n v="2.0115500000000002"/>
    <n v="1.7514400000000001"/>
    <n v="905.923"/>
    <n v="94215.991999999998"/>
    <n v="0.21790699999999999"/>
  </r>
  <r>
    <x v="4"/>
    <n v="733560"/>
    <n v="21"/>
    <n v="15404760"/>
    <n v="1.8136000000000001"/>
    <n v="1.71665"/>
    <n v="1396.71"/>
    <n v="29330.91"/>
    <n v="3.58541E-2"/>
  </r>
  <r>
    <x v="5"/>
    <n v="505318"/>
    <n v="3"/>
    <n v="1515954"/>
    <n v="1.7428999999999999"/>
    <n v="1.7285600000000001"/>
    <n v="1380.25"/>
    <n v="4140.75"/>
    <n v="0"/>
  </r>
  <r>
    <x v="5"/>
    <n v="484469"/>
    <n v="2"/>
    <n v="968938"/>
    <n v="1.7045399999999999"/>
    <n v="1.68763"/>
    <n v="1231.71"/>
    <n v="2463.42"/>
    <n v="0"/>
  </r>
  <r>
    <x v="6"/>
    <n v="1039950"/>
    <n v="7"/>
    <n v="7279650"/>
    <n v="1.9875100000000001"/>
    <n v="1.8067599999999999"/>
    <n v="1656.44"/>
    <n v="11595.08"/>
    <n v="4.7218400000000001E-2"/>
  </r>
  <r>
    <x v="6"/>
    <n v="1122430"/>
    <n v="7"/>
    <n v="7857010"/>
    <n v="1.79331"/>
    <n v="1.70109"/>
    <n v="2438.77"/>
    <n v="17071.39"/>
    <n v="1.9277099999999998E-2"/>
  </r>
  <r>
    <x v="6"/>
    <n v="464444"/>
    <n v="1"/>
    <n v="464444"/>
    <n v="1.63449"/>
    <n v="1.63449"/>
    <n v="1142.5999999999999"/>
    <n v="1142.5999999999999"/>
    <n v="0"/>
  </r>
  <r>
    <x v="6"/>
    <n v="552462"/>
    <n v="4"/>
    <n v="2209848"/>
    <n v="1.82473"/>
    <n v="1.76529"/>
    <n v="2528.79"/>
    <n v="10115.16"/>
    <n v="0"/>
  </r>
  <r>
    <x v="6"/>
    <n v="445183"/>
    <n v="1"/>
    <n v="445183"/>
    <n v="1.80196"/>
    <n v="1.80196"/>
    <n v="2388.21"/>
    <n v="2388.21"/>
    <n v="0"/>
  </r>
  <r>
    <x v="6"/>
    <n v="642777"/>
    <n v="4"/>
    <n v="2571108"/>
    <n v="1.8446800000000001"/>
    <n v="1.79304"/>
    <n v="2122.54"/>
    <n v="8490.16"/>
    <n v="0"/>
  </r>
  <r>
    <x v="6"/>
    <n v="752069"/>
    <n v="6"/>
    <n v="4512414"/>
    <n v="1.75101"/>
    <n v="1.70801"/>
    <n v="1707.01"/>
    <n v="10242.06"/>
    <n v="3.4610500000000002E-2"/>
  </r>
  <r>
    <x v="7"/>
    <n v="680591"/>
    <n v="4"/>
    <n v="2722364"/>
    <n v="1.87236"/>
    <n v="1.7432799999999999"/>
    <n v="2295.71"/>
    <n v="9182.84"/>
    <n v="0"/>
  </r>
  <r>
    <x v="7"/>
    <n v="2257590"/>
    <n v="43"/>
    <n v="97076370"/>
    <n v="1.9416899999999999"/>
    <n v="1.71461"/>
    <n v="1204.8"/>
    <n v="51806.400000000001"/>
    <n v="0.101508"/>
  </r>
  <r>
    <x v="7"/>
    <n v="450991"/>
    <n v="2"/>
    <n v="901982"/>
    <n v="1.6478900000000001"/>
    <n v="1.6468799999999999"/>
    <n v="1453.26"/>
    <n v="2906.52"/>
    <n v="0"/>
  </r>
  <r>
    <x v="7"/>
    <n v="478493"/>
    <n v="1"/>
    <n v="478493"/>
    <n v="1.68784"/>
    <n v="1.68784"/>
    <n v="1094.76"/>
    <n v="1094.76"/>
    <n v="0"/>
  </r>
  <r>
    <x v="7"/>
    <n v="1048230"/>
    <n v="10"/>
    <n v="10482300"/>
    <n v="1.65472"/>
    <n v="1.5756699999999999"/>
    <n v="1850.48"/>
    <n v="18504.8"/>
    <n v="3.0599600000000001E-2"/>
  </r>
  <r>
    <x v="7"/>
    <n v="606015"/>
    <n v="10"/>
    <n v="6060150"/>
    <n v="1.5287200000000001"/>
    <n v="1.4700299999999999"/>
    <n v="1709.7"/>
    <n v="17097"/>
    <n v="1.30808E-2"/>
  </r>
  <r>
    <x v="7"/>
    <n v="3160780"/>
    <n v="46"/>
    <n v="145395880"/>
    <n v="1.90072"/>
    <n v="1.67005"/>
    <n v="900.58"/>
    <n v="41426.68"/>
    <n v="0.177034"/>
  </r>
  <r>
    <x v="7"/>
    <n v="926412"/>
    <n v="2"/>
    <n v="1852824"/>
    <n v="1.55321"/>
    <n v="1.5262100000000001"/>
    <n v="1206.9100000000001"/>
    <n v="2413.8200000000002"/>
    <n v="3.06336E-2"/>
  </r>
  <r>
    <x v="7"/>
    <n v="453154"/>
    <n v="1"/>
    <n v="453154"/>
    <n v="1.5846199999999999"/>
    <n v="1.54803"/>
    <n v="1268.96"/>
    <n v="1268.96"/>
    <n v="8.5255499999999998E-3"/>
  </r>
  <r>
    <x v="7"/>
    <n v="614511"/>
    <n v="1"/>
    <n v="614511"/>
    <n v="1.57623"/>
    <n v="1.51274"/>
    <n v="1088.8599999999999"/>
    <n v="1088.8599999999999"/>
    <n v="2.49039E-2"/>
  </r>
  <r>
    <x v="7"/>
    <n v="738292"/>
    <n v="5"/>
    <n v="3691460"/>
    <n v="1.6392199999999999"/>
    <n v="1.5542199999999999"/>
    <n v="1660.11"/>
    <n v="8300.5499999999993"/>
    <n v="0"/>
  </r>
  <r>
    <x v="7"/>
    <n v="1206100"/>
    <n v="16"/>
    <n v="19297600"/>
    <n v="1.89771"/>
    <n v="1.7360899999999999"/>
    <n v="1530.64"/>
    <n v="24490.240000000002"/>
    <n v="5.3625899999999997E-2"/>
  </r>
  <r>
    <x v="7"/>
    <n v="544631"/>
    <n v="0"/>
    <n v="0"/>
    <n v="1.6316200000000001"/>
    <n v="1.6316200000000001"/>
    <n v="1879.24"/>
    <n v="0"/>
    <n v="1.11871E-2"/>
  </r>
  <r>
    <x v="7"/>
    <n v="962472"/>
    <n v="24"/>
    <n v="23099328"/>
    <n v="1.8349200000000001"/>
    <n v="1.7118199999999999"/>
    <n v="1277.1400000000001"/>
    <n v="30651.360000000001"/>
    <n v="5.3346699999999997E-2"/>
  </r>
  <r>
    <x v="8"/>
    <n v="795779"/>
    <n v="2"/>
    <n v="1591558"/>
    <n v="1.88229"/>
    <n v="1.8330500000000001"/>
    <n v="1072.1500000000001"/>
    <n v="2144.3000000000002"/>
    <n v="0"/>
  </r>
  <r>
    <x v="8"/>
    <n v="1450330"/>
    <n v="13"/>
    <n v="18854290"/>
    <n v="1.9217500000000001"/>
    <n v="1.81717"/>
    <n v="1014.38"/>
    <n v="13186.94"/>
    <n v="9.0321499999999999E-2"/>
  </r>
  <r>
    <x v="8"/>
    <n v="476423"/>
    <n v="2"/>
    <n v="952846"/>
    <n v="1.59694"/>
    <n v="1.55318"/>
    <n v="1428.61"/>
    <n v="2857.22"/>
    <n v="0"/>
  </r>
  <r>
    <x v="8"/>
    <n v="537226"/>
    <n v="2"/>
    <n v="1074452"/>
    <n v="1.73898"/>
    <n v="1.70858"/>
    <n v="374.98"/>
    <n v="749.96"/>
    <n v="0"/>
  </r>
  <r>
    <x v="8"/>
    <n v="435029"/>
    <n v="1"/>
    <n v="435029"/>
    <n v="1.59368"/>
    <n v="1.59368"/>
    <n v="987.30100000000004"/>
    <n v="987.30100000000004"/>
    <n v="0"/>
  </r>
  <r>
    <x v="8"/>
    <n v="723839"/>
    <n v="3"/>
    <n v="2171517"/>
    <n v="1.80244"/>
    <n v="1.69817"/>
    <n v="699.55100000000004"/>
    <n v="2098.6530000000002"/>
    <n v="0"/>
  </r>
  <r>
    <x v="8"/>
    <n v="1286940"/>
    <n v="24"/>
    <n v="30886560"/>
    <n v="1.82562"/>
    <n v="1.6960200000000001"/>
    <n v="446.28300000000002"/>
    <n v="10710.792000000001"/>
    <n v="9.6772399999999995E-2"/>
  </r>
  <r>
    <x v="8"/>
    <n v="2100950"/>
    <n v="24"/>
    <n v="50422800"/>
    <n v="1.92825"/>
    <n v="1.6846300000000001"/>
    <n v="216.71899999999999"/>
    <n v="5201.2559999999994"/>
    <n v="0.231239"/>
  </r>
  <r>
    <x v="8"/>
    <n v="685992"/>
    <n v="1"/>
    <n v="685992"/>
    <n v="1.6930000000000001"/>
    <n v="1.6778599999999999"/>
    <n v="372.19499999999999"/>
    <n v="372.19499999999999"/>
    <n v="5.66626E-2"/>
  </r>
  <r>
    <x v="8"/>
    <n v="455606"/>
    <n v="2"/>
    <n v="911212"/>
    <n v="1.61568"/>
    <n v="1.6065100000000001"/>
    <n v="565.75099999999998"/>
    <n v="1131.502"/>
    <n v="0"/>
  </r>
  <r>
    <x v="8"/>
    <n v="819495"/>
    <n v="8"/>
    <n v="6555960"/>
    <n v="1.8358000000000001"/>
    <n v="1.6635800000000001"/>
    <n v="355.49299999999999"/>
    <n v="2843.944"/>
    <n v="0.10846600000000001"/>
  </r>
  <r>
    <x v="8"/>
    <n v="507562"/>
    <n v="7"/>
    <n v="3552934"/>
    <n v="1.78878"/>
    <n v="1.66648"/>
    <n v="2361.0300000000002"/>
    <n v="16527.210000000003"/>
    <n v="5.0952100000000002E-3"/>
  </r>
  <r>
    <x v="8"/>
    <n v="443632"/>
    <n v="1"/>
    <n v="443632"/>
    <n v="1.6519999999999999"/>
    <n v="1.6519999999999999"/>
    <n v="2419.98"/>
    <n v="2419.98"/>
    <n v="0"/>
  </r>
  <r>
    <x v="8"/>
    <n v="730437"/>
    <n v="16"/>
    <n v="11686992"/>
    <n v="1.81416"/>
    <n v="1.69811"/>
    <n v="1989.93"/>
    <n v="31838.880000000001"/>
    <n v="2.1355699999999998E-2"/>
  </r>
  <r>
    <x v="9"/>
    <n v="852018"/>
    <n v="3"/>
    <n v="2556054"/>
    <n v="1.7846900000000001"/>
    <n v="1.70991"/>
    <n v="1704.39"/>
    <n v="5113.17"/>
    <n v="0"/>
  </r>
  <r>
    <x v="9"/>
    <n v="730693"/>
    <n v="12"/>
    <n v="8768316"/>
    <n v="1.9323999999999999"/>
    <n v="1.8286"/>
    <n v="1876.39"/>
    <n v="22516.68"/>
    <n v="2.90692E-2"/>
  </r>
  <r>
    <x v="9"/>
    <n v="1769010"/>
    <n v="69"/>
    <n v="122061690"/>
    <n v="1.87273"/>
    <n v="1.6397999999999999"/>
    <n v="1167.46"/>
    <n v="80554.740000000005"/>
    <n v="0.106709"/>
  </r>
  <r>
    <x v="9"/>
    <n v="927013"/>
    <n v="11"/>
    <n v="10197143"/>
    <n v="1.86528"/>
    <n v="1.7536700000000001"/>
    <n v="1078.6300000000001"/>
    <n v="11864.93"/>
    <n v="6.9477499999999998E-2"/>
  </r>
  <r>
    <x v="9"/>
    <n v="2789860"/>
    <n v="46"/>
    <n v="128333560"/>
    <n v="1.85432"/>
    <n v="1.6872799999999999"/>
    <n v="654.44100000000003"/>
    <n v="30104.286"/>
    <n v="0.19637099999999999"/>
  </r>
  <r>
    <x v="9"/>
    <n v="510503"/>
    <n v="4"/>
    <n v="2042012"/>
    <n v="1.7808200000000001"/>
    <n v="1.6981299999999999"/>
    <n v="2390.96"/>
    <n v="9563.84"/>
    <n v="4.5453400000000001E-3"/>
  </r>
  <r>
    <x v="9"/>
    <n v="717406"/>
    <n v="16"/>
    <n v="11478496"/>
    <n v="2.1476099999999998"/>
    <n v="1.85999"/>
    <n v="2520.33"/>
    <n v="40325.279999999999"/>
    <n v="1.43616E-2"/>
  </r>
  <r>
    <x v="9"/>
    <n v="699435"/>
    <n v="4"/>
    <n v="2797740"/>
    <n v="1.6453500000000001"/>
    <n v="1.6012900000000001"/>
    <n v="753.4"/>
    <n v="3013.6"/>
    <n v="0"/>
  </r>
  <r>
    <x v="10"/>
    <n v="785215"/>
    <n v="3"/>
    <n v="2355645"/>
    <n v="1.7917099999999999"/>
    <n v="1.7688200000000001"/>
    <n v="5.9585699999999999"/>
    <n v="17.875709999999998"/>
    <n v="0"/>
  </r>
  <r>
    <x v="10"/>
    <n v="1112250"/>
    <n v="23"/>
    <n v="25581750"/>
    <n v="2.0465399999999998"/>
    <n v="1.78962"/>
    <n v="17.150200000000002"/>
    <n v="394.45460000000003"/>
    <n v="0.190946"/>
  </r>
  <r>
    <x v="10"/>
    <n v="2902150"/>
    <n v="64"/>
    <n v="185737600"/>
    <n v="2.2204000000000002"/>
    <n v="1.8558399999999999"/>
    <n v="372.8"/>
    <n v="23859.200000000001"/>
    <n v="0.285775"/>
  </r>
  <r>
    <x v="10"/>
    <n v="1055500"/>
    <n v="9"/>
    <n v="9499500"/>
    <n v="1.89934"/>
    <n v="1.73682"/>
    <n v="192.988"/>
    <n v="1736.8920000000001"/>
    <n v="0.12281"/>
  </r>
  <r>
    <x v="10"/>
    <n v="579856"/>
    <n v="2"/>
    <n v="1159712"/>
    <n v="1.7133700000000001"/>
    <n v="1.71092"/>
    <n v="5.9625899999999996"/>
    <n v="11.925179999999999"/>
    <n v="0"/>
  </r>
  <r>
    <x v="10"/>
    <n v="537491"/>
    <n v="1"/>
    <n v="537491"/>
    <n v="1.75244"/>
    <n v="1.75244"/>
    <n v="1834.43"/>
    <n v="1834.43"/>
    <n v="0"/>
  </r>
  <r>
    <x v="10"/>
    <n v="561173"/>
    <n v="2"/>
    <n v="1122346"/>
    <n v="1.76999"/>
    <n v="1.6971499999999999"/>
    <n v="1986.27"/>
    <n v="3972.54"/>
    <n v="0"/>
  </r>
  <r>
    <x v="10"/>
    <n v="796309"/>
    <n v="5"/>
    <n v="3981545"/>
    <n v="1.73715"/>
    <n v="1.6768700000000001"/>
    <n v="59.116999999999997"/>
    <n v="295.58499999999998"/>
    <n v="0"/>
  </r>
  <r>
    <x v="10"/>
    <n v="2120400"/>
    <n v="30"/>
    <n v="63612000"/>
    <n v="1.99929"/>
    <n v="1.75058"/>
    <n v="548.56200000000001"/>
    <n v="16456.86"/>
    <n v="0.232603"/>
  </r>
  <r>
    <x v="10"/>
    <n v="545424"/>
    <n v="0"/>
    <n v="0"/>
    <n v="1.67577"/>
    <n v="1.67577"/>
    <n v="25.817699999999999"/>
    <n v="0"/>
    <n v="5.4825199999999998E-2"/>
  </r>
  <r>
    <x v="10"/>
    <n v="786856"/>
    <n v="6"/>
    <n v="4721136"/>
    <n v="1.5718300000000001"/>
    <n v="1.53731"/>
    <n v="1356.73"/>
    <n v="8140.38"/>
    <n v="2.8942200000000001E-2"/>
  </r>
  <r>
    <x v="10"/>
    <n v="792734"/>
    <n v="6"/>
    <n v="4756404"/>
    <n v="1.61907"/>
    <n v="1.54481"/>
    <n v="901.33"/>
    <n v="5407.9800000000005"/>
    <n v="4.17258E-2"/>
  </r>
  <r>
    <x v="10"/>
    <n v="784890"/>
    <n v="6"/>
    <n v="4709340"/>
    <n v="1.54158"/>
    <n v="1.51552"/>
    <n v="731.98199999999997"/>
    <n v="4391.8919999999998"/>
    <n v="4.3961300000000002E-2"/>
  </r>
  <r>
    <x v="10"/>
    <n v="1486070"/>
    <n v="21"/>
    <n v="31207470"/>
    <n v="1.8129999999999999"/>
    <n v="1.6646099999999999"/>
    <n v="659.149"/>
    <n v="13842.129000000001"/>
    <n v="0.112356"/>
  </r>
  <r>
    <x v="10"/>
    <n v="915612"/>
    <n v="6"/>
    <n v="5493672"/>
    <n v="1.5823400000000001"/>
    <n v="1.50129"/>
    <n v="1126.1600000000001"/>
    <n v="6756.9600000000009"/>
    <n v="2.6397500000000001E-2"/>
  </r>
  <r>
    <x v="10"/>
    <n v="599263"/>
    <n v="4"/>
    <n v="2397052"/>
    <n v="1.97054"/>
    <n v="1.8468500000000001"/>
    <n v="1450.8"/>
    <n v="5803.2"/>
    <n v="0"/>
  </r>
  <r>
    <x v="10"/>
    <n v="1617260"/>
    <n v="52"/>
    <n v="84097520"/>
    <n v="1.86639"/>
    <n v="1.7627999999999999"/>
    <n v="1119.97"/>
    <n v="58238.44"/>
    <n v="0.122764"/>
  </r>
  <r>
    <x v="10"/>
    <n v="587542"/>
    <n v="0"/>
    <n v="0"/>
    <n v="1.59683"/>
    <n v="1.59683"/>
    <n v="387.42099999999999"/>
    <n v="0"/>
    <n v="3.8899499999999997E-2"/>
  </r>
  <r>
    <x v="11"/>
    <n v="1226150"/>
    <n v="23"/>
    <n v="28201450"/>
    <n v="2.0470199999999998"/>
    <n v="1.82941"/>
    <n v="245.768"/>
    <n v="5652.6639999999998"/>
    <n v="0.16217599999999999"/>
  </r>
  <r>
    <x v="11"/>
    <n v="596751"/>
    <n v="5"/>
    <n v="2983755"/>
    <n v="1.8313699999999999"/>
    <n v="1.7572399999999999"/>
    <n v="1033.77"/>
    <n v="5168.8500000000004"/>
    <n v="0"/>
  </r>
  <r>
    <x v="11"/>
    <n v="804658"/>
    <n v="5"/>
    <n v="4023290"/>
    <n v="1.8913"/>
    <n v="1.7183200000000001"/>
    <n v="1173.05"/>
    <n v="5865.25"/>
    <n v="0"/>
  </r>
  <r>
    <x v="11"/>
    <n v="673999"/>
    <n v="3"/>
    <n v="2021997"/>
    <n v="1.8130500000000001"/>
    <n v="1.71695"/>
    <n v="1681.93"/>
    <n v="5045.79"/>
    <n v="0"/>
  </r>
  <r>
    <x v="11"/>
    <n v="738474"/>
    <n v="2"/>
    <n v="1476948"/>
    <n v="1.6203700000000001"/>
    <n v="1.6094299999999999"/>
    <n v="1507.1"/>
    <n v="3014.2"/>
    <n v="0"/>
  </r>
  <r>
    <x v="11"/>
    <n v="1031250"/>
    <n v="11"/>
    <n v="11343750"/>
    <n v="1.84385"/>
    <n v="1.6794800000000001"/>
    <n v="1441.41"/>
    <n v="15855.51"/>
    <n v="5.0046100000000003E-2"/>
  </r>
  <r>
    <x v="11"/>
    <n v="632970"/>
    <n v="6"/>
    <n v="3797820"/>
    <n v="1.69512"/>
    <n v="1.61561"/>
    <n v="1426.49"/>
    <n v="8558.94"/>
    <n v="2.52555E-2"/>
  </r>
  <r>
    <x v="11"/>
    <n v="2144220"/>
    <n v="69"/>
    <n v="147951180"/>
    <n v="1.8189500000000001"/>
    <n v="1.63184"/>
    <n v="652.245"/>
    <n v="45004.904999999999"/>
    <n v="0.131379"/>
  </r>
  <r>
    <x v="12"/>
    <n v="1251270"/>
    <n v="9"/>
    <n v="11261430"/>
    <n v="1.81867"/>
    <n v="1.72664"/>
    <n v="382.279"/>
    <n v="3440.511"/>
    <n v="0.11551599999999999"/>
  </r>
  <r>
    <x v="12"/>
    <n v="1625020"/>
    <n v="23"/>
    <n v="37375460"/>
    <n v="1.91726"/>
    <n v="1.73499"/>
    <n v="1274.57"/>
    <n v="29315.109999999997"/>
    <n v="0.11074100000000001"/>
  </r>
  <r>
    <x v="12"/>
    <n v="971903"/>
    <n v="4"/>
    <n v="3887612"/>
    <n v="1.87195"/>
    <n v="1.6825600000000001"/>
    <n v="1077.6199999999999"/>
    <n v="4310.4799999999996"/>
    <n v="6.7583099999999993E-2"/>
  </r>
  <r>
    <x v="12"/>
    <n v="960633"/>
    <n v="15"/>
    <n v="14409495"/>
    <n v="1.8027899999999999"/>
    <n v="1.7273700000000001"/>
    <n v="8.8393499999999996"/>
    <n v="132.59025"/>
    <n v="0.12745000000000001"/>
  </r>
  <r>
    <x v="12"/>
    <n v="740879"/>
    <n v="5"/>
    <n v="3704395"/>
    <n v="1.8858299999999999"/>
    <n v="1.7782500000000001"/>
    <n v="37.042099999999998"/>
    <n v="185.2105"/>
    <n v="0"/>
  </r>
  <r>
    <x v="12"/>
    <n v="784176"/>
    <n v="21"/>
    <n v="16467696"/>
    <n v="1.7350300000000001"/>
    <n v="1.63002"/>
    <n v="1646.99"/>
    <n v="34586.79"/>
    <n v="2.9657300000000001E-2"/>
  </r>
  <r>
    <x v="12"/>
    <n v="456873"/>
    <n v="1"/>
    <n v="456873"/>
    <n v="1.80559"/>
    <n v="1.80559"/>
    <n v="62.223199999999999"/>
    <n v="62.223199999999999"/>
    <n v="0"/>
  </r>
  <r>
    <x v="12"/>
    <n v="1988550"/>
    <n v="13"/>
    <n v="25851150"/>
    <n v="1.9986900000000001"/>
    <n v="1.68866"/>
    <n v="136.79499999999999"/>
    <n v="1778.3349999999998"/>
    <n v="0.21054100000000001"/>
  </r>
  <r>
    <x v="12"/>
    <n v="723605"/>
    <n v="4"/>
    <n v="2894420"/>
    <n v="1.79613"/>
    <n v="1.6371100000000001"/>
    <n v="803.53399999999999"/>
    <n v="3214.136"/>
    <n v="3.9532499999999998E-2"/>
  </r>
  <r>
    <x v="12"/>
    <n v="522735"/>
    <n v="2"/>
    <n v="1045470"/>
    <n v="1.7249000000000001"/>
    <n v="1.7003699999999999"/>
    <n v="2220.9699999999998"/>
    <n v="4441.9399999999996"/>
    <n v="0"/>
  </r>
  <r>
    <x v="12"/>
    <n v="1269610"/>
    <n v="26"/>
    <n v="33009860"/>
    <n v="1.91449"/>
    <n v="1.78067"/>
    <n v="2081.7800000000002"/>
    <n v="54126.280000000006"/>
    <n v="3.7428599999999999E-2"/>
  </r>
  <r>
    <x v="13"/>
    <n v="525761"/>
    <n v="5"/>
    <n v="2628805"/>
    <n v="2.2096300000000002"/>
    <n v="2.1022599999999998"/>
    <n v="1110.5"/>
    <n v="5552.5"/>
    <n v="0"/>
  </r>
  <r>
    <x v="13"/>
    <n v="1003850"/>
    <n v="14"/>
    <n v="14053900"/>
    <n v="2.0105"/>
    <n v="1.7560199999999999"/>
    <n v="158.04599999999999"/>
    <n v="2212.6439999999998"/>
    <n v="0.14402300000000001"/>
  </r>
  <r>
    <x v="13"/>
    <n v="486034"/>
    <n v="3"/>
    <n v="1458102"/>
    <n v="1.61083"/>
    <n v="1.5622"/>
    <n v="66.404799999999994"/>
    <n v="199.21439999999998"/>
    <n v="0"/>
  </r>
  <r>
    <x v="13"/>
    <n v="1457910"/>
    <n v="16"/>
    <n v="23326560"/>
    <n v="1.8945099999999999"/>
    <n v="1.68536"/>
    <n v="107.483"/>
    <n v="1719.7280000000001"/>
    <n v="0.16206499999999999"/>
  </r>
  <r>
    <x v="13"/>
    <n v="452351"/>
    <n v="1"/>
    <n v="452351"/>
    <n v="1.83866"/>
    <n v="1.83866"/>
    <n v="881.822"/>
    <n v="881.822"/>
    <n v="0"/>
  </r>
  <r>
    <x v="13"/>
    <n v="2203230"/>
    <n v="31"/>
    <n v="68300130"/>
    <n v="1.91232"/>
    <n v="1.7734099999999999"/>
    <n v="574.51900000000001"/>
    <n v="17810.089"/>
    <n v="0.21290300000000001"/>
  </r>
  <r>
    <x v="14"/>
    <n v="1489350"/>
    <n v="10"/>
    <n v="14893500"/>
    <n v="1.8505199999999999"/>
    <n v="1.75041"/>
    <n v="443.34800000000001"/>
    <n v="4433.4800000000005"/>
    <n v="0.18267800000000001"/>
  </r>
  <r>
    <x v="14"/>
    <n v="696201"/>
    <n v="4"/>
    <n v="2784804"/>
    <n v="1.7039800000000001"/>
    <n v="1.6772199999999999"/>
    <n v="981.10400000000004"/>
    <n v="3924.4160000000002"/>
    <n v="0"/>
  </r>
  <r>
    <x v="14"/>
    <n v="2968860"/>
    <n v="95"/>
    <n v="282041700"/>
    <n v="2.0968"/>
    <n v="1.7289099999999999"/>
    <n v="1022.79"/>
    <n v="97165.05"/>
    <n v="0.22774800000000001"/>
  </r>
  <r>
    <x v="14"/>
    <n v="430007"/>
    <n v="1"/>
    <n v="430007"/>
    <n v="2.0924999999999998"/>
    <n v="2.0924999999999998"/>
    <n v="851.28300000000002"/>
    <n v="851.28300000000002"/>
    <n v="0"/>
  </r>
  <r>
    <x v="14"/>
    <n v="1004800"/>
    <n v="16"/>
    <n v="16076800"/>
    <n v="1.6637599999999999"/>
    <n v="1.49353"/>
    <n v="1268.17"/>
    <n v="20290.72"/>
    <n v="5.57659E-2"/>
  </r>
  <r>
    <x v="14"/>
    <n v="627680"/>
    <n v="3"/>
    <n v="1883040"/>
    <n v="1.5636300000000001"/>
    <n v="1.5243599999999999"/>
    <n v="647.74"/>
    <n v="1943.22"/>
    <n v="0"/>
  </r>
  <r>
    <x v="14"/>
    <n v="4241520"/>
    <n v="276"/>
    <n v="1170659520"/>
    <n v="2.5206"/>
    <n v="1.7748999999999999"/>
    <n v="721.70699999999999"/>
    <n v="199191.13200000001"/>
    <n v="0.62679300000000004"/>
  </r>
  <r>
    <x v="14"/>
    <n v="501916"/>
    <n v="0"/>
    <n v="0"/>
    <n v="1.89371"/>
    <n v="1.89371"/>
    <n v="760.673"/>
    <n v="0"/>
    <n v="0"/>
  </r>
  <r>
    <x v="14"/>
    <n v="507240"/>
    <n v="0"/>
    <n v="0"/>
    <n v="1.66286"/>
    <n v="1.66286"/>
    <n v="2455.17"/>
    <n v="0"/>
    <n v="4.2065100000000001E-3"/>
  </r>
  <r>
    <x v="14"/>
    <n v="428332"/>
    <n v="1"/>
    <n v="428332"/>
    <n v="1.7175100000000001"/>
    <n v="1.7175100000000001"/>
    <n v="834.20299999999997"/>
    <n v="834.20299999999997"/>
    <n v="0"/>
  </r>
  <r>
    <x v="15"/>
    <n v="660083"/>
    <n v="1"/>
    <n v="660083"/>
    <n v="1.6499600000000001"/>
    <n v="1.6499600000000001"/>
    <n v="12.972"/>
    <n v="12.972"/>
    <n v="0"/>
  </r>
  <r>
    <x v="15"/>
    <n v="4550320"/>
    <n v="110"/>
    <n v="500535200"/>
    <n v="2.0163000000000002"/>
    <n v="1.7706900000000001"/>
    <n v="856.25099999999998"/>
    <n v="94187.61"/>
    <n v="0.45025100000000001"/>
  </r>
  <r>
    <x v="15"/>
    <n v="1685810"/>
    <n v="4"/>
    <n v="6743240"/>
    <n v="1.71061"/>
    <n v="1.6507099999999999"/>
    <n v="5.9551400000000001"/>
    <n v="23.82056"/>
    <n v="0.201929"/>
  </r>
  <r>
    <x v="15"/>
    <n v="894866"/>
    <n v="2"/>
    <n v="1789732"/>
    <n v="1.95011"/>
    <n v="1.9017500000000001"/>
    <n v="1063.46"/>
    <n v="2126.92"/>
    <n v="6.24959E-2"/>
  </r>
  <r>
    <x v="15"/>
    <n v="496965"/>
    <n v="0"/>
    <n v="0"/>
    <n v="1.5116499999999999"/>
    <n v="1.5116499999999999"/>
    <n v="1127.19"/>
    <n v="0"/>
    <n v="1.2694799999999999E-2"/>
  </r>
  <r>
    <x v="15"/>
    <n v="883860"/>
    <n v="8"/>
    <n v="7070880"/>
    <n v="1.8709800000000001"/>
    <n v="1.74682"/>
    <n v="1158.73"/>
    <n v="9269.84"/>
    <n v="5.3027400000000002E-2"/>
  </r>
  <r>
    <x v="15"/>
    <n v="467203"/>
    <n v="3"/>
    <n v="1401609"/>
    <n v="1.76756"/>
    <n v="1.70184"/>
    <n v="1192.0999999999999"/>
    <n v="3576.2999999999997"/>
    <n v="0"/>
  </r>
  <r>
    <x v="15"/>
    <n v="1604250"/>
    <n v="4"/>
    <n v="6417000"/>
    <n v="1.7151000000000001"/>
    <n v="1.64591"/>
    <n v="497.78500000000003"/>
    <n v="1991.14"/>
    <n v="0"/>
  </r>
  <r>
    <x v="15"/>
    <n v="476094"/>
    <n v="3"/>
    <n v="1428282"/>
    <n v="2.0297499999999999"/>
    <n v="1.97102"/>
    <n v="1309.1199999999999"/>
    <n v="3927.3599999999997"/>
    <n v="0"/>
  </r>
  <r>
    <x v="15"/>
    <n v="617056"/>
    <n v="2"/>
    <n v="1234112"/>
    <n v="1.67848"/>
    <n v="1.6543699999999999"/>
    <n v="803.65700000000004"/>
    <n v="1607.3140000000001"/>
    <n v="0"/>
  </r>
  <r>
    <x v="15"/>
    <n v="571155"/>
    <n v="2"/>
    <n v="1142310"/>
    <n v="1.8079000000000001"/>
    <n v="1.7861100000000001"/>
    <n v="1707.11"/>
    <n v="3414.22"/>
    <n v="0"/>
  </r>
  <r>
    <x v="15"/>
    <n v="1421890"/>
    <n v="52"/>
    <n v="73938280"/>
    <n v="2.0047299999999999"/>
    <n v="1.8638699999999999"/>
    <n v="74.144599999999997"/>
    <n v="3855.5191999999997"/>
    <n v="0.224052"/>
  </r>
  <r>
    <x v="15"/>
    <n v="489240"/>
    <n v="0"/>
    <n v="0"/>
    <n v="1.7779499999999999"/>
    <n v="1.7779499999999999"/>
    <n v="31.7026"/>
    <n v="0"/>
    <n v="4.5101000000000002E-2"/>
  </r>
  <r>
    <x v="15"/>
    <n v="740379"/>
    <n v="9"/>
    <n v="6663411"/>
    <n v="2.1521400000000002"/>
    <n v="2.00848"/>
    <n v="5.95777"/>
    <n v="53.619929999999997"/>
    <n v="0.12929099999999999"/>
  </r>
  <r>
    <x v="16"/>
    <n v="758536"/>
    <n v="20"/>
    <n v="15170720"/>
    <n v="2.0579100000000001"/>
    <n v="1.95688"/>
    <n v="49.440800000000003"/>
    <n v="988.81600000000003"/>
    <n v="0.13456699999999999"/>
  </r>
  <r>
    <x v="16"/>
    <n v="835200"/>
    <n v="15"/>
    <n v="12528000"/>
    <n v="2.0287500000000001"/>
    <n v="1.9084399999999999"/>
    <n v="6.1862000000000004"/>
    <n v="92.793000000000006"/>
    <n v="0.12678600000000001"/>
  </r>
  <r>
    <x v="16"/>
    <n v="590530"/>
    <n v="4"/>
    <n v="2362120"/>
    <n v="1.91981"/>
    <n v="1.9060600000000001"/>
    <n v="124.11799999999999"/>
    <n v="496.47199999999998"/>
    <n v="0"/>
  </r>
  <r>
    <x v="16"/>
    <n v="777082"/>
    <n v="3"/>
    <n v="2331246"/>
    <n v="2.0787800000000001"/>
    <n v="2.0561400000000001"/>
    <n v="111.179"/>
    <n v="333.53700000000003"/>
    <n v="0"/>
  </r>
  <r>
    <x v="16"/>
    <n v="432949"/>
    <n v="1"/>
    <n v="432949"/>
    <n v="1.7764"/>
    <n v="1.7764"/>
    <n v="5.9640599999999999"/>
    <n v="5.9640599999999999"/>
    <n v="0"/>
  </r>
  <r>
    <x v="16"/>
    <n v="589413"/>
    <n v="4"/>
    <n v="2357652"/>
    <n v="1.7500800000000001"/>
    <n v="1.71689"/>
    <n v="1144.26"/>
    <n v="4577.04"/>
    <n v="0"/>
  </r>
  <r>
    <x v="16"/>
    <n v="450634"/>
    <n v="1"/>
    <n v="450634"/>
    <n v="1.57856"/>
    <n v="1.57856"/>
    <n v="114.627"/>
    <n v="114.627"/>
    <n v="0"/>
  </r>
  <r>
    <x v="16"/>
    <n v="787467"/>
    <n v="17"/>
    <n v="13386939"/>
    <n v="1.8488"/>
    <n v="1.6154900000000001"/>
    <n v="1273.53"/>
    <n v="21650.01"/>
    <n v="3.8316000000000003E-2"/>
  </r>
  <r>
    <x v="16"/>
    <n v="1000410"/>
    <n v="27"/>
    <n v="27011070"/>
    <n v="1.9691399999999999"/>
    <n v="1.6995"/>
    <n v="446.92700000000002"/>
    <n v="12067.029"/>
    <n v="0.113854"/>
  </r>
  <r>
    <x v="17"/>
    <n v="451269"/>
    <n v="3"/>
    <n v="1353807"/>
    <n v="2.0784699999999998"/>
    <n v="2.0284399999999998"/>
    <n v="2458.8000000000002"/>
    <n v="7376.4000000000005"/>
    <n v="0"/>
  </r>
  <r>
    <x v="17"/>
    <n v="461768"/>
    <n v="2"/>
    <n v="923536"/>
    <n v="1.73102"/>
    <n v="1.7182200000000001"/>
    <n v="2158.14"/>
    <n v="4316.28"/>
    <n v="0"/>
  </r>
  <r>
    <x v="17"/>
    <n v="1272860"/>
    <n v="27"/>
    <n v="34367220"/>
    <n v="1.9095200000000001"/>
    <n v="1.64351"/>
    <n v="2081.48"/>
    <n v="56199.96"/>
    <n v="4.5425899999999998E-2"/>
  </r>
  <r>
    <x v="18"/>
    <n v="1038750"/>
    <n v="8"/>
    <n v="8310000"/>
    <n v="1.90272"/>
    <n v="1.8225800000000001"/>
    <n v="2221.3000000000002"/>
    <n v="17770.400000000001"/>
    <n v="2.68925E-2"/>
  </r>
  <r>
    <x v="18"/>
    <n v="731368"/>
    <n v="6"/>
    <n v="4388208"/>
    <n v="1.54884"/>
    <n v="1.50471"/>
    <n v="2522.09"/>
    <n v="15132.54"/>
    <n v="6.5384500000000003E-3"/>
  </r>
  <r>
    <x v="18"/>
    <n v="774008"/>
    <n v="8"/>
    <n v="6192064"/>
    <n v="1.9512700000000001"/>
    <n v="1.8016300000000001"/>
    <n v="1821.91"/>
    <n v="14575.28"/>
    <n v="3.41085E-2"/>
  </r>
  <r>
    <x v="18"/>
    <n v="597720"/>
    <n v="6"/>
    <n v="3586320"/>
    <n v="1.9632000000000001"/>
    <n v="1.8076399999999999"/>
    <n v="635.66800000000001"/>
    <n v="3814.0079999999998"/>
    <n v="4.8871999999999999E-2"/>
  </r>
  <r>
    <x v="18"/>
    <n v="2193500"/>
    <n v="67"/>
    <n v="146964500"/>
    <n v="2.1567099999999999"/>
    <n v="1.77949"/>
    <n v="1551.69"/>
    <n v="103963.23000000001"/>
    <n v="0.14235700000000001"/>
  </r>
  <r>
    <x v="18"/>
    <n v="1242950"/>
    <n v="23"/>
    <n v="28587850"/>
    <n v="1.8206800000000001"/>
    <n v="1.6709000000000001"/>
    <n v="2153.81"/>
    <n v="49537.63"/>
    <n v="3.1225699999999999E-2"/>
  </r>
  <r>
    <x v="19"/>
    <n v="789175"/>
    <n v="5"/>
    <n v="3945875"/>
    <n v="1.66394"/>
    <n v="1.6098399999999999"/>
    <n v="2161.85"/>
    <n v="10809.25"/>
    <n v="0"/>
  </r>
  <r>
    <x v="19"/>
    <n v="562807"/>
    <n v="6"/>
    <n v="3376842"/>
    <n v="1.7710699999999999"/>
    <n v="1.6228199999999999"/>
    <n v="2269.4499999999998"/>
    <n v="13616.699999999999"/>
    <n v="9.2461899999999996E-3"/>
  </r>
  <r>
    <x v="19"/>
    <n v="1614950"/>
    <n v="37"/>
    <n v="59753150"/>
    <n v="1.9775799999999999"/>
    <n v="1.70719"/>
    <n v="1921.89"/>
    <n v="71109.930000000008"/>
    <n v="6.5240999999999993E-2"/>
  </r>
  <r>
    <x v="19"/>
    <n v="430503"/>
    <n v="1"/>
    <n v="430503"/>
    <n v="1.57416"/>
    <n v="1.57416"/>
    <n v="1624.33"/>
    <n v="1624.33"/>
    <n v="0"/>
  </r>
  <r>
    <x v="19"/>
    <n v="1150140"/>
    <n v="8"/>
    <n v="9201120"/>
    <n v="1.9265399999999999"/>
    <n v="1.75569"/>
    <n v="764.20699999999999"/>
    <n v="6113.6559999999999"/>
    <n v="9.1102000000000002E-2"/>
  </r>
  <r>
    <x v="19"/>
    <n v="1518600"/>
    <n v="17"/>
    <n v="25816200"/>
    <n v="2.0667800000000001"/>
    <n v="1.76831"/>
    <n v="1578.58"/>
    <n v="26835.86"/>
    <n v="9.6058599999999994E-2"/>
  </r>
  <r>
    <x v="20"/>
    <n v="1677030"/>
    <n v="23"/>
    <n v="38571690"/>
    <n v="2.02887"/>
    <n v="1.9214899999999999"/>
    <n v="1450.48"/>
    <n v="33361.040000000001"/>
    <n v="8.3792400000000003E-2"/>
  </r>
  <r>
    <x v="20"/>
    <n v="467176"/>
    <n v="2"/>
    <n v="934352"/>
    <n v="1.6767700000000001"/>
    <n v="1.6395500000000001"/>
    <n v="2298.75"/>
    <n v="4597.5"/>
    <n v="0"/>
  </r>
  <r>
    <x v="20"/>
    <n v="534296"/>
    <n v="3"/>
    <n v="1602888"/>
    <n v="1.59182"/>
    <n v="1.57131"/>
    <n v="2623.97"/>
    <n v="7871.91"/>
    <n v="0"/>
  </r>
  <r>
    <x v="20"/>
    <n v="887437"/>
    <n v="9"/>
    <n v="7986933"/>
    <n v="1.81277"/>
    <n v="1.64002"/>
    <n v="1955.19"/>
    <n v="17596.71"/>
    <n v="3.1819100000000003E-2"/>
  </r>
  <r>
    <x v="20"/>
    <n v="660403"/>
    <n v="4"/>
    <n v="2641612"/>
    <n v="1.5247299999999999"/>
    <n v="1.4982"/>
    <n v="1016.9"/>
    <n v="4067.6"/>
    <n v="0"/>
  </r>
  <r>
    <x v="20"/>
    <n v="425979"/>
    <n v="1"/>
    <n v="425979"/>
    <n v="1.7752600000000001"/>
    <n v="1.7752600000000001"/>
    <n v="858.21799999999996"/>
    <n v="858.21799999999996"/>
    <n v="0"/>
  </r>
  <r>
    <x v="20"/>
    <n v="453273"/>
    <n v="3"/>
    <n v="1359819"/>
    <n v="1.56955"/>
    <n v="1.52756"/>
    <n v="1551.04"/>
    <n v="4653.12"/>
    <n v="0"/>
  </r>
  <r>
    <x v="20"/>
    <n v="2369790"/>
    <n v="25"/>
    <n v="59244750"/>
    <n v="1.7629600000000001"/>
    <n v="1.60745"/>
    <n v="1110.3"/>
    <n v="27757.5"/>
    <n v="0.114465"/>
  </r>
  <r>
    <x v="20"/>
    <n v="3158870"/>
    <n v="99"/>
    <n v="312728130"/>
    <n v="2.1297100000000002"/>
    <n v="1.7904500000000001"/>
    <n v="411.08600000000001"/>
    <n v="40697.514000000003"/>
    <n v="0.30707200000000001"/>
  </r>
  <r>
    <x v="21"/>
    <n v="463988"/>
    <n v="2"/>
    <n v="927976"/>
    <n v="1.9311700000000001"/>
    <n v="1.9174800000000001"/>
    <n v="1511.13"/>
    <n v="3022.26"/>
    <n v="0"/>
  </r>
  <r>
    <x v="21"/>
    <n v="539089"/>
    <n v="4"/>
    <n v="2156356"/>
    <n v="1.93537"/>
    <n v="1.91164"/>
    <n v="1537.98"/>
    <n v="6151.92"/>
    <n v="0"/>
  </r>
  <r>
    <x v="21"/>
    <n v="533134"/>
    <n v="6"/>
    <n v="3198804"/>
    <n v="2.0827399999999998"/>
    <n v="1.96305"/>
    <n v="1642.65"/>
    <n v="9855.9000000000015"/>
    <n v="1.9036000000000001E-2"/>
  </r>
  <r>
    <x v="21"/>
    <n v="947639"/>
    <n v="11"/>
    <n v="10424029"/>
    <n v="1.84623"/>
    <n v="1.6455500000000001"/>
    <n v="207.125"/>
    <n v="2278.375"/>
    <n v="0.13187399999999999"/>
  </r>
  <r>
    <x v="21"/>
    <n v="433817"/>
    <n v="0"/>
    <n v="0"/>
    <n v="1.54667"/>
    <n v="1.54667"/>
    <n v="794.09400000000005"/>
    <n v="0"/>
    <n v="6.1421399999999999E-3"/>
  </r>
  <r>
    <x v="21"/>
    <n v="1473480"/>
    <n v="10"/>
    <n v="14734800"/>
    <n v="1.96428"/>
    <n v="1.76413"/>
    <n v="937.29700000000003"/>
    <n v="9372.9700000000012"/>
    <n v="0.128412"/>
  </r>
  <r>
    <x v="21"/>
    <n v="846215"/>
    <n v="4"/>
    <n v="3384860"/>
    <n v="1.64496"/>
    <n v="1.5649500000000001"/>
    <n v="1856.45"/>
    <n v="7425.8"/>
    <n v="0"/>
  </r>
  <r>
    <x v="21"/>
    <n v="667626"/>
    <n v="3"/>
    <n v="2002878"/>
    <n v="1.80646"/>
    <n v="1.75542"/>
    <n v="1861.79"/>
    <n v="5585.37"/>
    <n v="0"/>
  </r>
  <r>
    <x v="21"/>
    <n v="1460260"/>
    <n v="13"/>
    <n v="18983380"/>
    <n v="1.7154400000000001"/>
    <n v="1.6160099999999999"/>
    <n v="1355.57"/>
    <n v="17622.41"/>
    <n v="6.7823800000000004E-2"/>
  </r>
  <r>
    <x v="21"/>
    <n v="1819530"/>
    <n v="13"/>
    <n v="23653890"/>
    <n v="1.8653200000000001"/>
    <n v="1.69051"/>
    <n v="1140.74"/>
    <n v="14829.62"/>
    <n v="7.8926099999999999E-2"/>
  </r>
  <r>
    <x v="21"/>
    <n v="772751"/>
    <n v="2"/>
    <n v="1545502"/>
    <n v="1.7068099999999999"/>
    <n v="1.6807799999999999"/>
    <n v="1178.1500000000001"/>
    <n v="2356.3000000000002"/>
    <n v="0"/>
  </r>
  <r>
    <x v="22"/>
    <n v="2093170"/>
    <n v="22"/>
    <n v="46049740"/>
    <n v="1.9451400000000001"/>
    <n v="1.6947399999999999"/>
    <n v="108.601"/>
    <n v="2389.2219999999998"/>
    <n v="0.236508"/>
  </r>
  <r>
    <x v="22"/>
    <n v="483342"/>
    <n v="2"/>
    <n v="966684"/>
    <n v="1.7156100000000001"/>
    <n v="1.64252"/>
    <n v="5.96333"/>
    <n v="11.92666"/>
    <n v="0"/>
  </r>
  <r>
    <x v="22"/>
    <n v="677996"/>
    <n v="3"/>
    <n v="2033988"/>
    <n v="1.63751"/>
    <n v="1.5708800000000001"/>
    <n v="1314.27"/>
    <n v="3942.81"/>
    <n v="0"/>
  </r>
  <r>
    <x v="22"/>
    <n v="6042030"/>
    <n v="127"/>
    <n v="767337810"/>
    <n v="2.1979600000000001"/>
    <n v="1.79145"/>
    <n v="676.1"/>
    <n v="85864.7"/>
    <n v="0.41200100000000001"/>
  </r>
  <r>
    <x v="22"/>
    <n v="1092720"/>
    <n v="12"/>
    <n v="13112640"/>
    <n v="1.87795"/>
    <n v="1.72007"/>
    <n v="853.31100000000004"/>
    <n v="10239.732"/>
    <n v="0.102816"/>
  </r>
  <r>
    <x v="22"/>
    <n v="1584360"/>
    <n v="2"/>
    <n v="3168720"/>
    <n v="1.64245"/>
    <n v="1.5999099999999999"/>
    <n v="221.339"/>
    <n v="442.678"/>
    <n v="0.140293"/>
  </r>
  <r>
    <x v="22"/>
    <n v="1012880"/>
    <n v="6"/>
    <n v="6077280"/>
    <n v="1.7111499999999999"/>
    <n v="1.65526"/>
    <n v="558.36800000000005"/>
    <n v="3350.2080000000005"/>
    <n v="8.7860900000000006E-2"/>
  </r>
  <r>
    <x v="22"/>
    <n v="2062200"/>
    <n v="12"/>
    <n v="24746400"/>
    <n v="1.72461"/>
    <n v="1.6345799999999999"/>
    <n v="1346.5"/>
    <n v="16158"/>
    <n v="0.16916200000000001"/>
  </r>
  <r>
    <x v="22"/>
    <n v="599930"/>
    <n v="0"/>
    <n v="0"/>
    <n v="1.80555"/>
    <n v="1.80555"/>
    <n v="2084.92"/>
    <n v="0"/>
    <n v="1.3432299999999999E-2"/>
  </r>
  <r>
    <x v="22"/>
    <n v="430883"/>
    <n v="0"/>
    <n v="0"/>
    <n v="1.6760200000000001"/>
    <n v="1.6760200000000001"/>
    <n v="2491.83"/>
    <n v="0"/>
    <n v="1.05904E-3"/>
  </r>
  <r>
    <x v="22"/>
    <n v="1690350"/>
    <n v="0"/>
    <n v="0"/>
    <n v="1.8138099999999999"/>
    <n v="1.8138099999999999"/>
    <n v="412.27199999999999"/>
    <n v="0"/>
    <n v="0.144206"/>
  </r>
  <r>
    <x v="22"/>
    <n v="1301070"/>
    <n v="7"/>
    <n v="9107490"/>
    <n v="1.56"/>
    <n v="1.4537199999999999"/>
    <n v="1372.04"/>
    <n v="9604.2799999999988"/>
    <n v="3.6313900000000003E-2"/>
  </r>
  <r>
    <x v="22"/>
    <n v="2062200"/>
    <n v="4"/>
    <n v="8248800"/>
    <n v="1.7283599999999999"/>
    <n v="1.6755199999999999"/>
    <n v="141.33099999999999"/>
    <n v="565.32399999999996"/>
    <n v="0.16916200000000001"/>
  </r>
  <r>
    <x v="22"/>
    <n v="584181"/>
    <n v="2"/>
    <n v="1168362"/>
    <n v="1.62188"/>
    <n v="1.61164"/>
    <n v="863.15700000000004"/>
    <n v="1726.3140000000001"/>
    <n v="0"/>
  </r>
  <r>
    <x v="22"/>
    <n v="476044"/>
    <n v="1"/>
    <n v="476044"/>
    <n v="1.50091"/>
    <n v="1.50091"/>
    <n v="92.512900000000002"/>
    <n v="92.512900000000002"/>
    <n v="0"/>
  </r>
  <r>
    <x v="22"/>
    <n v="1363490"/>
    <n v="6"/>
    <n v="8180940"/>
    <n v="1.6404000000000001"/>
    <n v="1.59213"/>
    <n v="768.71900000000005"/>
    <n v="4612.3140000000003"/>
    <n v="8.8532600000000003E-2"/>
  </r>
  <r>
    <x v="22"/>
    <n v="2046220"/>
    <n v="13"/>
    <n v="26600860"/>
    <n v="1.7218800000000001"/>
    <n v="1.6618599999999999"/>
    <n v="2010.62"/>
    <n v="26138.059999999998"/>
    <n v="4.3643399999999999E-2"/>
  </r>
  <r>
    <x v="22"/>
    <n v="1333510"/>
    <n v="11"/>
    <n v="14668610"/>
    <n v="1.6727399999999999"/>
    <n v="1.6135299999999999"/>
    <n v="1441.14"/>
    <n v="15852.54"/>
    <n v="5.1888200000000002E-2"/>
  </r>
  <r>
    <x v="23"/>
    <n v="2371870"/>
    <n v="17"/>
    <n v="40321790"/>
    <n v="1.9665999999999999"/>
    <n v="1.7826500000000001"/>
    <n v="1487.32"/>
    <n v="25284.44"/>
    <n v="0.11024200000000001"/>
  </r>
  <r>
    <x v="23"/>
    <n v="1250790"/>
    <n v="5"/>
    <n v="6253950"/>
    <n v="1.81175"/>
    <n v="1.7569300000000001"/>
    <n v="1197.8699999999999"/>
    <n v="5989.3499999999995"/>
    <n v="0"/>
  </r>
  <r>
    <x v="23"/>
    <n v="1185700"/>
    <n v="18"/>
    <n v="21342600"/>
    <n v="1.8981699999999999"/>
    <n v="1.7603599999999999"/>
    <n v="1590.43"/>
    <n v="28627.74"/>
    <n v="6.4269499999999993E-2"/>
  </r>
  <r>
    <x v="23"/>
    <n v="2183090"/>
    <n v="19"/>
    <n v="41478710"/>
    <n v="2.00366"/>
    <n v="1.8152299999999999"/>
    <n v="736.27300000000002"/>
    <n v="13989.187"/>
    <n v="0.18167900000000001"/>
  </r>
  <r>
    <x v="23"/>
    <n v="2732780"/>
    <n v="153"/>
    <n v="418115340"/>
    <n v="2.1035300000000001"/>
    <n v="1.7726299999999999"/>
    <n v="1032.96"/>
    <n v="158042.88"/>
    <n v="0.152089"/>
  </r>
  <r>
    <x v="23"/>
    <n v="1528200"/>
    <n v="62"/>
    <n v="94748400"/>
    <n v="2.1316700000000002"/>
    <n v="1.7847500000000001"/>
    <n v="2040.35"/>
    <n v="126501.7"/>
    <n v="6.3598199999999994E-2"/>
  </r>
  <r>
    <x v="23"/>
    <n v="693628"/>
    <n v="1"/>
    <n v="693628"/>
    <n v="1.5955699999999999"/>
    <n v="1.5281800000000001"/>
    <n v="504.565"/>
    <n v="504.565"/>
    <n v="4.7125199999999999E-2"/>
  </r>
  <r>
    <x v="23"/>
    <n v="443305"/>
    <n v="1"/>
    <n v="443305"/>
    <n v="2.03077"/>
    <n v="2.03077"/>
    <n v="1749.59"/>
    <n v="1749.59"/>
    <n v="0"/>
  </r>
  <r>
    <x v="23"/>
    <n v="756927"/>
    <n v="16"/>
    <n v="12110832"/>
    <n v="2.0386700000000002"/>
    <n v="1.8443799999999999"/>
    <n v="111.854"/>
    <n v="1789.664"/>
    <n v="0.11054799999999999"/>
  </r>
  <r>
    <x v="23"/>
    <n v="468849"/>
    <n v="2"/>
    <n v="937698"/>
    <n v="2.4378700000000002"/>
    <n v="2.4054199999999999"/>
    <n v="960.42499999999995"/>
    <n v="1920.85"/>
    <n v="0"/>
  </r>
  <r>
    <x v="23"/>
    <n v="991772"/>
    <n v="10"/>
    <n v="9917720"/>
    <n v="2.0062500000000001"/>
    <n v="1.77417"/>
    <n v="1931.5"/>
    <n v="19315"/>
    <n v="3.1529599999999998E-2"/>
  </r>
  <r>
    <x v="23"/>
    <n v="589560"/>
    <n v="2"/>
    <n v="1179120"/>
    <n v="1.6211599999999999"/>
    <n v="1.6161099999999999"/>
    <n v="2405.64"/>
    <n v="4811.28"/>
    <n v="0"/>
  </r>
  <r>
    <x v="23"/>
    <n v="1169610"/>
    <n v="22"/>
    <n v="25731420"/>
    <n v="1.9949300000000001"/>
    <n v="1.76631"/>
    <n v="1931.87"/>
    <n v="42501.14"/>
    <n v="4.0649299999999999E-2"/>
  </r>
  <r>
    <x v="23"/>
    <n v="1376330"/>
    <n v="27"/>
    <n v="37160910"/>
    <n v="2.22512"/>
    <n v="2.0215000000000001"/>
    <n v="2082.4299999999998"/>
    <n v="56225.609999999993"/>
    <n v="6.8444699999999997E-2"/>
  </r>
  <r>
    <x v="23"/>
    <n v="958585"/>
    <n v="19"/>
    <n v="18213115"/>
    <n v="2.1645799999999999"/>
    <n v="1.9568399999999999"/>
    <n v="2408.65"/>
    <n v="45764.35"/>
    <n v="2.2346399999999999E-2"/>
  </r>
  <r>
    <x v="23"/>
    <n v="464868"/>
    <n v="1"/>
    <n v="464868"/>
    <n v="1.86694"/>
    <n v="1.86694"/>
    <n v="1491.49"/>
    <n v="1491.49"/>
    <n v="0"/>
  </r>
  <r>
    <x v="24"/>
    <n v="755869"/>
    <n v="1"/>
    <n v="755869"/>
    <n v="1.7290700000000001"/>
    <n v="1.7290700000000001"/>
    <n v="555.774"/>
    <n v="555.774"/>
    <n v="0"/>
  </r>
  <r>
    <x v="24"/>
    <n v="445228"/>
    <n v="3"/>
    <n v="1335684"/>
    <n v="1.6935"/>
    <n v="1.6164499999999999"/>
    <n v="995.89099999999996"/>
    <n v="2987.6729999999998"/>
    <n v="0"/>
  </r>
  <r>
    <x v="24"/>
    <n v="518228"/>
    <n v="5"/>
    <n v="2591140"/>
    <n v="2.2325400000000002"/>
    <n v="2.0979299999999999"/>
    <n v="1180.51"/>
    <n v="5902.55"/>
    <n v="0"/>
  </r>
  <r>
    <x v="24"/>
    <n v="547768"/>
    <n v="3"/>
    <n v="1643304"/>
    <n v="1.7220800000000001"/>
    <n v="1.68686"/>
    <n v="760.97199999999998"/>
    <n v="2282.9160000000002"/>
    <n v="0"/>
  </r>
  <r>
    <x v="24"/>
    <n v="677753"/>
    <n v="8"/>
    <n v="5422024"/>
    <n v="1.68031"/>
    <n v="1.6326099999999999"/>
    <n v="461.21600000000001"/>
    <n v="3689.7280000000001"/>
    <n v="4.6353699999999998E-2"/>
  </r>
  <r>
    <x v="24"/>
    <n v="476585"/>
    <n v="3"/>
    <n v="1429755"/>
    <n v="1.58693"/>
    <n v="1.56637"/>
    <n v="416.34300000000002"/>
    <n v="1249.029"/>
    <n v="0"/>
  </r>
  <r>
    <x v="25"/>
    <n v="1171920"/>
    <n v="15"/>
    <n v="17578800"/>
    <n v="1.7537199999999999"/>
    <n v="1.6395500000000001"/>
    <n v="1642.99"/>
    <n v="24644.85"/>
    <n v="4.4044E-2"/>
  </r>
  <r>
    <x v="25"/>
    <n v="682042"/>
    <n v="6"/>
    <n v="4092252"/>
    <n v="1.66621"/>
    <n v="1.61351"/>
    <n v="722.86"/>
    <n v="4337.16"/>
    <n v="4.7418099999999998E-2"/>
  </r>
  <r>
    <x v="25"/>
    <n v="1366050"/>
    <n v="8"/>
    <n v="10928400"/>
    <n v="1.86266"/>
    <n v="1.70814"/>
    <n v="331.33"/>
    <n v="2650.64"/>
    <n v="0.183535"/>
  </r>
  <r>
    <x v="25"/>
    <n v="1589880"/>
    <n v="13"/>
    <n v="20668440"/>
    <n v="1.88212"/>
    <n v="1.7010000000000001"/>
    <n v="375.63499999999999"/>
    <n v="4883.2550000000001"/>
    <n v="0.15851399999999999"/>
  </r>
  <r>
    <x v="25"/>
    <n v="462210"/>
    <n v="1"/>
    <n v="462210"/>
    <n v="1.4347099999999999"/>
    <n v="1.4347099999999999"/>
    <n v="869.29300000000001"/>
    <n v="869.29300000000001"/>
    <n v="0"/>
  </r>
  <r>
    <x v="25"/>
    <n v="628529"/>
    <n v="17"/>
    <n v="10684993"/>
    <n v="1.9118999999999999"/>
    <n v="1.75359"/>
    <n v="2338.3000000000002"/>
    <n v="39751.100000000006"/>
    <n v="1.06252E-2"/>
  </r>
  <r>
    <x v="25"/>
    <n v="605913"/>
    <n v="10"/>
    <n v="6059130"/>
    <n v="2.0604"/>
    <n v="1.8590100000000001"/>
    <n v="2476.2600000000002"/>
    <n v="24762.600000000002"/>
    <n v="8.5883799999999996E-3"/>
  </r>
  <r>
    <x v="26"/>
    <n v="1039100"/>
    <n v="23"/>
    <n v="23899300"/>
    <n v="1.9288400000000001"/>
    <n v="1.7164299999999999"/>
    <n v="2223.7600000000002"/>
    <n v="51146.48"/>
    <n v="3.1723599999999998E-2"/>
  </r>
  <r>
    <x v="26"/>
    <n v="1051000"/>
    <n v="24"/>
    <n v="25224000"/>
    <n v="2.08955"/>
    <n v="1.7540800000000001"/>
    <n v="1870.8"/>
    <n v="44899.199999999997"/>
    <n v="4.0293799999999998E-2"/>
  </r>
  <r>
    <x v="26"/>
    <n v="2043610"/>
    <n v="30"/>
    <n v="61308300"/>
    <n v="1.9882500000000001"/>
    <n v="1.7017800000000001"/>
    <n v="1671.08"/>
    <n v="50132.399999999994"/>
    <n v="7.8714900000000004E-2"/>
  </r>
  <r>
    <x v="26"/>
    <n v="1947010"/>
    <n v="25"/>
    <n v="48675250"/>
    <n v="2.0043099999999998"/>
    <n v="1.6219600000000001"/>
    <n v="1151.76"/>
    <n v="28794"/>
    <n v="0.10259799999999999"/>
  </r>
  <r>
    <x v="26"/>
    <n v="1167540"/>
    <n v="39"/>
    <n v="45534060"/>
    <n v="1.93442"/>
    <n v="1.6123799999999999"/>
    <n v="926.55"/>
    <n v="36135.449999999997"/>
    <n v="7.9489199999999996E-2"/>
  </r>
  <r>
    <x v="26"/>
    <n v="2547970"/>
    <n v="69"/>
    <n v="175809930"/>
    <n v="2.0070700000000001"/>
    <n v="1.82782"/>
    <n v="1360.04"/>
    <n v="93842.76"/>
    <n v="0.12408"/>
  </r>
  <r>
    <x v="27"/>
    <n v="585311"/>
    <n v="2"/>
    <n v="1170622"/>
    <n v="1.8436900000000001"/>
    <n v="1.82138"/>
    <n v="2098.15"/>
    <n v="4196.3"/>
    <n v="0"/>
  </r>
  <r>
    <x v="27"/>
    <n v="1282700"/>
    <n v="20"/>
    <n v="25654000"/>
    <n v="2.2821899999999999"/>
    <n v="1.9601200000000001"/>
    <n v="1999.49"/>
    <n v="39989.800000000003"/>
    <n v="8.1793599999999994E-2"/>
  </r>
  <r>
    <x v="27"/>
    <n v="852338"/>
    <n v="5"/>
    <n v="4261690"/>
    <n v="1.7393799999999999"/>
    <n v="1.6598599999999999"/>
    <n v="1354.56"/>
    <n v="6772.7999999999993"/>
    <n v="0"/>
  </r>
  <r>
    <x v="27"/>
    <n v="826529"/>
    <n v="10"/>
    <n v="8265290"/>
    <n v="1.9780899999999999"/>
    <n v="1.7250099999999999"/>
    <n v="348.59100000000001"/>
    <n v="3485.91"/>
    <n v="9.9611400000000003E-2"/>
  </r>
  <r>
    <x v="27"/>
    <n v="2858290"/>
    <n v="103"/>
    <n v="294403870"/>
    <n v="2.0006599999999999"/>
    <n v="1.7385699999999999"/>
    <n v="1179.43"/>
    <n v="121481.29000000001"/>
    <n v="0.146678"/>
  </r>
  <r>
    <x v="27"/>
    <n v="428397"/>
    <n v="0"/>
    <n v="0"/>
    <n v="1.6740299999999999"/>
    <n v="1.6740299999999999"/>
    <n v="2552.31"/>
    <n v="0"/>
    <n v="6.9165000000000003E-4"/>
  </r>
  <r>
    <x v="27"/>
    <n v="426220"/>
    <n v="1"/>
    <n v="426220"/>
    <n v="1.52664"/>
    <n v="1.52664"/>
    <n v="1644.59"/>
    <n v="1644.59"/>
    <n v="0"/>
  </r>
  <r>
    <x v="28"/>
    <n v="873621"/>
    <n v="5"/>
    <n v="4368105"/>
    <n v="1.6835100000000001"/>
    <n v="1.6138600000000001"/>
    <n v="2018.82"/>
    <n v="10094.1"/>
    <n v="0"/>
  </r>
  <r>
    <x v="28"/>
    <n v="2573350"/>
    <n v="43"/>
    <n v="110654050"/>
    <n v="2.25746"/>
    <n v="1.8138300000000001"/>
    <n v="1166.06"/>
    <n v="50140.579999999994"/>
    <n v="0.17158100000000001"/>
  </r>
  <r>
    <x v="28"/>
    <n v="794454"/>
    <n v="24"/>
    <n v="19066896"/>
    <n v="2.1833"/>
    <n v="1.58009"/>
    <n v="2026.19"/>
    <n v="48628.56"/>
    <n v="2.5260100000000001E-2"/>
  </r>
  <r>
    <x v="29"/>
    <n v="496553"/>
    <n v="2"/>
    <n v="993106"/>
    <n v="1.6574500000000001"/>
    <n v="1.61025"/>
    <n v="2504.3000000000002"/>
    <n v="5008.6000000000004"/>
    <n v="0"/>
  </r>
  <r>
    <x v="29"/>
    <n v="2330080"/>
    <n v="157"/>
    <n v="365822560"/>
    <n v="2.4512"/>
    <n v="1.88114"/>
    <n v="1747.85"/>
    <n v="274412.45"/>
    <n v="0.12848399999999999"/>
  </r>
  <r>
    <x v="29"/>
    <n v="1089230"/>
    <n v="6"/>
    <n v="6535380"/>
    <n v="1.83609"/>
    <n v="1.78182"/>
    <n v="1731.84"/>
    <n v="10391.039999999999"/>
    <n v="4.19929E-2"/>
  </r>
  <r>
    <x v="29"/>
    <n v="806755"/>
    <n v="10"/>
    <n v="8067550"/>
    <n v="1.90815"/>
    <n v="1.7962400000000001"/>
    <n v="2458.3000000000002"/>
    <n v="24583"/>
    <n v="1.32052E-2"/>
  </r>
  <r>
    <x v="29"/>
    <n v="1173200"/>
    <n v="22"/>
    <n v="25810400"/>
    <n v="1.8441000000000001"/>
    <n v="1.7226300000000001"/>
    <n v="2083.85"/>
    <n v="45844.7"/>
    <n v="3.0493599999999999E-2"/>
  </r>
  <r>
    <x v="30"/>
    <n v="1448670"/>
    <n v="23"/>
    <n v="33319410"/>
    <n v="1.7477199999999999"/>
    <n v="1.6327499999999999"/>
    <n v="2020.24"/>
    <n v="46465.52"/>
    <n v="3.7864399999999999E-2"/>
  </r>
  <r>
    <x v="30"/>
    <n v="949599"/>
    <n v="15"/>
    <n v="14243985"/>
    <n v="1.8551599999999999"/>
    <n v="1.7294"/>
    <n v="2189.64"/>
    <n v="32844.6"/>
    <n v="2.7573400000000001E-2"/>
  </r>
  <r>
    <x v="30"/>
    <n v="643679"/>
    <n v="4"/>
    <n v="2574716"/>
    <n v="1.7661199999999999"/>
    <n v="1.72807"/>
    <n v="2144.25"/>
    <n v="8577"/>
    <n v="0"/>
  </r>
  <r>
    <x v="30"/>
    <n v="599906"/>
    <n v="12"/>
    <n v="7198872"/>
    <n v="1.73207"/>
    <n v="1.6155900000000001"/>
    <n v="2583.8000000000002"/>
    <n v="31005.600000000002"/>
    <n v="7.7108799999999998E-3"/>
  </r>
  <r>
    <x v="30"/>
    <n v="977217"/>
    <n v="18"/>
    <n v="17589906"/>
    <n v="1.7798700000000001"/>
    <n v="1.6566099999999999"/>
    <n v="2244.04"/>
    <n v="40392.720000000001"/>
    <n v="2.76221E-2"/>
  </r>
  <r>
    <x v="30"/>
    <n v="674474"/>
    <n v="5"/>
    <n v="3372370"/>
    <n v="1.6549199999999999"/>
    <n v="1.5241499999999999"/>
    <n v="2158.61"/>
    <n v="10793.050000000001"/>
    <n v="0"/>
  </r>
  <r>
    <x v="30"/>
    <n v="1181560"/>
    <n v="27"/>
    <n v="31902120"/>
    <n v="1.8931800000000001"/>
    <n v="1.7412300000000001"/>
    <n v="1848.14"/>
    <n v="49899.780000000006"/>
    <n v="5.6343600000000001E-2"/>
  </r>
  <r>
    <x v="30"/>
    <n v="1037200"/>
    <n v="27"/>
    <n v="28004400"/>
    <n v="1.7781199999999999"/>
    <n v="1.63747"/>
    <n v="1742.06"/>
    <n v="47035.619999999995"/>
    <n v="3.6691799999999997E-2"/>
  </r>
  <r>
    <x v="30"/>
    <n v="957397"/>
    <n v="32"/>
    <n v="30636704"/>
    <n v="1.8452"/>
    <n v="1.6721600000000001"/>
    <n v="1554.02"/>
    <n v="49728.639999999999"/>
    <n v="4.8715399999999999E-2"/>
  </r>
  <r>
    <x v="31"/>
    <n v="912973"/>
    <n v="15"/>
    <n v="13694595"/>
    <n v="1.8748199999999999"/>
    <n v="1.7624500000000001"/>
    <n v="2041.38"/>
    <n v="30620.7"/>
    <n v="2.7942499999999999E-2"/>
  </r>
  <r>
    <x v="31"/>
    <n v="2925760"/>
    <n v="69"/>
    <n v="201877440"/>
    <n v="2.2560199999999999"/>
    <n v="1.8246199999999999"/>
    <n v="1177.5999999999999"/>
    <n v="81254.399999999994"/>
    <n v="0.20394399999999999"/>
  </r>
  <r>
    <x v="31"/>
    <n v="981182"/>
    <n v="4"/>
    <n v="3924728"/>
    <n v="1.6199300000000001"/>
    <n v="1.5880099999999999"/>
    <n v="406.48399999999998"/>
    <n v="1625.9359999999999"/>
    <n v="0"/>
  </r>
  <r>
    <x v="31"/>
    <n v="4944800"/>
    <n v="80"/>
    <n v="395584000"/>
    <n v="1.9514800000000001"/>
    <n v="1.68252"/>
    <n v="669.21400000000006"/>
    <n v="53537.120000000003"/>
    <n v="0.383156"/>
  </r>
  <r>
    <x v="31"/>
    <n v="1851610"/>
    <n v="1"/>
    <n v="1851610"/>
    <n v="1.9494400000000001"/>
    <n v="1.8747100000000001"/>
    <n v="71.038499999999999"/>
    <n v="71.038499999999999"/>
    <n v="0.235906"/>
  </r>
  <r>
    <x v="31"/>
    <n v="932089"/>
    <n v="0"/>
    <n v="0"/>
    <n v="1.5326200000000001"/>
    <n v="1.5326200000000001"/>
    <n v="2394.89"/>
    <n v="0"/>
    <n v="9.1572300000000006E-3"/>
  </r>
  <r>
    <x v="31"/>
    <n v="2729250"/>
    <n v="13"/>
    <n v="35480250"/>
    <n v="1.8703399999999999"/>
    <n v="1.72146"/>
    <n v="1219.8800000000001"/>
    <n v="15858.440000000002"/>
    <n v="0.153922"/>
  </r>
  <r>
    <x v="31"/>
    <n v="1759090"/>
    <n v="4"/>
    <n v="7036360"/>
    <n v="1.85025"/>
    <n v="1.80097"/>
    <n v="606.79200000000003"/>
    <n v="2427.1680000000001"/>
    <n v="0.17493900000000001"/>
  </r>
  <r>
    <x v="31"/>
    <n v="1740460"/>
    <n v="2"/>
    <n v="3480920"/>
    <n v="1.75776"/>
    <n v="1.6964399999999999"/>
    <n v="343.68700000000001"/>
    <n v="687.37400000000002"/>
    <n v="0.155445"/>
  </r>
  <r>
    <x v="31"/>
    <n v="843594"/>
    <n v="4"/>
    <n v="3374376"/>
    <n v="1.6437999999999999"/>
    <n v="1.56589"/>
    <n v="75.848200000000006"/>
    <n v="303.39280000000002"/>
    <n v="9.5125899999999999E-2"/>
  </r>
  <r>
    <x v="31"/>
    <n v="9759080"/>
    <n v="757"/>
    <n v="7387623560"/>
    <n v="2.4569299999999998"/>
    <n v="1.9370400000000001"/>
    <n v="352.50700000000001"/>
    <n v="266847.799"/>
    <n v="0.77170000000000005"/>
  </r>
  <r>
    <x v="32"/>
    <n v="1350600"/>
    <n v="1"/>
    <n v="1350600"/>
    <n v="1.6465799999999999"/>
    <n v="1.6394"/>
    <n v="54.420200000000001"/>
    <n v="54.420200000000001"/>
    <n v="0.14775199999999999"/>
  </r>
  <r>
    <x v="32"/>
    <n v="1916540"/>
    <n v="7"/>
    <n v="13415780"/>
    <n v="1.7968299999999999"/>
    <n v="1.61206"/>
    <n v="178.99100000000001"/>
    <n v="1252.9370000000001"/>
    <n v="0.24412500000000001"/>
  </r>
  <r>
    <x v="32"/>
    <n v="1916540"/>
    <n v="5"/>
    <n v="9582700"/>
    <n v="1.7968299999999999"/>
    <n v="1.66361"/>
    <n v="433.517"/>
    <n v="2167.585"/>
    <n v="0.24412500000000001"/>
  </r>
  <r>
    <x v="32"/>
    <n v="1082420"/>
    <n v="0"/>
    <n v="0"/>
    <n v="1.5819799999999999"/>
    <n v="1.5819799999999999"/>
    <n v="104.129"/>
    <n v="0"/>
    <n v="9.7059300000000001E-2"/>
  </r>
  <r>
    <x v="32"/>
    <n v="635886"/>
    <n v="1"/>
    <n v="635886"/>
    <n v="1.69255"/>
    <n v="1.6783600000000001"/>
    <n v="97.5655"/>
    <n v="97.5655"/>
    <n v="6.6500799999999999E-2"/>
  </r>
  <r>
    <x v="32"/>
    <n v="699725"/>
    <n v="7"/>
    <n v="4898075"/>
    <n v="1.8149999999999999"/>
    <n v="1.62477"/>
    <n v="185.53899999999999"/>
    <n v="1298.7729999999999"/>
    <n v="7.3451299999999997E-2"/>
  </r>
  <r>
    <x v="33"/>
    <n v="1391580"/>
    <n v="5"/>
    <n v="6957900"/>
    <n v="1.99651"/>
    <n v="1.91639"/>
    <n v="789.47400000000005"/>
    <n v="3947.3700000000003"/>
    <n v="0.164046"/>
  </r>
  <r>
    <x v="32"/>
    <n v="877569"/>
    <n v="8"/>
    <n v="7020552"/>
    <n v="2.09293"/>
    <n v="1.86435"/>
    <n v="1148.18"/>
    <n v="9185.44"/>
    <n v="9.2450299999999999E-2"/>
  </r>
  <r>
    <x v="32"/>
    <n v="1382630"/>
    <n v="12"/>
    <n v="16591560"/>
    <n v="2.0691199999999998"/>
    <n v="1.8772899999999999"/>
    <n v="2276.9899999999998"/>
    <n v="27323.879999999997"/>
    <n v="2.79657E-2"/>
  </r>
  <r>
    <x v="32"/>
    <n v="1465570"/>
    <n v="13"/>
    <n v="19052410"/>
    <n v="1.98129"/>
    <n v="1.9239999999999999"/>
    <n v="2042.85"/>
    <n v="26557.05"/>
    <n v="5.3114500000000002E-2"/>
  </r>
  <r>
    <x v="32"/>
    <n v="1067690"/>
    <n v="0"/>
    <n v="0"/>
    <n v="1.69038"/>
    <n v="1.69038"/>
    <n v="1738.51"/>
    <n v="0"/>
    <n v="3.2696200000000002E-2"/>
  </r>
  <r>
    <x v="32"/>
    <n v="669721"/>
    <n v="3"/>
    <n v="2009163"/>
    <n v="1.9213199999999999"/>
    <n v="1.89822"/>
    <n v="1180.5"/>
    <n v="3541.5"/>
    <n v="4.0178800000000001E-2"/>
  </r>
  <r>
    <x v="32"/>
    <n v="766339"/>
    <n v="3"/>
    <n v="2299017"/>
    <n v="1.94953"/>
    <n v="1.83958"/>
    <n v="1368.85"/>
    <n v="4106.5499999999993"/>
    <n v="4.8097300000000003E-2"/>
  </r>
  <r>
    <x v="33"/>
    <n v="1524100"/>
    <n v="1"/>
    <n v="1524100"/>
    <n v="1.7800199999999999"/>
    <n v="1.7373000000000001"/>
    <n v="5.9556300000000002"/>
    <n v="5.9556300000000002"/>
    <n v="0.184945"/>
  </r>
  <r>
    <x v="33"/>
    <n v="612580"/>
    <n v="2"/>
    <n v="1225160"/>
    <n v="1.7976799999999999"/>
    <n v="1.79322"/>
    <n v="1530.42"/>
    <n v="3060.84"/>
    <n v="2.42683E-2"/>
  </r>
  <r>
    <x v="33"/>
    <n v="3971400"/>
    <n v="6"/>
    <n v="23828400"/>
    <n v="1.94875"/>
    <n v="1.8460700000000001"/>
    <n v="64.644900000000007"/>
    <n v="387.86940000000004"/>
    <n v="0.32369199999999998"/>
  </r>
  <r>
    <x v="33"/>
    <n v="935407"/>
    <n v="45"/>
    <n v="42093315"/>
    <n v="2.3062100000000001"/>
    <n v="2.0565699999999998"/>
    <n v="1119.8"/>
    <n v="50391"/>
    <n v="7.6525800000000005E-2"/>
  </r>
  <r>
    <x v="33"/>
    <n v="2577500"/>
    <n v="0"/>
    <n v="0"/>
    <n v="1.94851"/>
    <n v="1.94851"/>
    <n v="677.67100000000005"/>
    <n v="0"/>
    <n v="0.17690500000000001"/>
  </r>
  <r>
    <x v="33"/>
    <n v="1484260"/>
    <n v="11"/>
    <n v="16326860"/>
    <n v="2.1512899999999999"/>
    <n v="1.9936700000000001"/>
    <n v="1117.49"/>
    <n v="12292.39"/>
    <n v="9.79188E-2"/>
  </r>
  <r>
    <x v="33"/>
    <n v="3971400"/>
    <n v="6"/>
    <n v="23828400"/>
    <n v="2.1495299999999999"/>
    <n v="1.88252"/>
    <n v="268.46499999999997"/>
    <n v="1610.79"/>
    <n v="0.32369199999999998"/>
  </r>
  <r>
    <x v="33"/>
    <n v="2987980"/>
    <n v="9"/>
    <n v="26891820"/>
    <n v="2.25257"/>
    <n v="2.0961500000000002"/>
    <n v="496.18299999999999"/>
    <n v="4465.6469999999999"/>
    <n v="0.267125"/>
  </r>
  <r>
    <x v="33"/>
    <n v="495696"/>
    <n v="2"/>
    <n v="991392"/>
    <n v="1.62053"/>
    <n v="1.56281"/>
    <n v="1393.08"/>
    <n v="2786.16"/>
    <n v="1.35897E-2"/>
  </r>
  <r>
    <x v="33"/>
    <n v="3016960"/>
    <n v="8"/>
    <n v="24135680"/>
    <n v="2.3091400000000002"/>
    <n v="2.1451799999999999"/>
    <n v="568.31799999999998"/>
    <n v="4546.5439999999999"/>
    <n v="0.251996"/>
  </r>
  <r>
    <x v="33"/>
    <n v="3194870"/>
    <n v="2"/>
    <n v="6389740"/>
    <n v="2.5242800000000001"/>
    <n v="2.41716"/>
    <n v="430.46800000000002"/>
    <n v="860.93600000000004"/>
    <n v="0.33680300000000002"/>
  </r>
  <r>
    <x v="33"/>
    <n v="4512150"/>
    <n v="39"/>
    <n v="175973850"/>
    <n v="1.8955200000000001"/>
    <n v="1.667"/>
    <n v="1340.12"/>
    <n v="52264.679999999993"/>
    <n v="0.27160299999999998"/>
  </r>
  <r>
    <x v="33"/>
    <n v="4512150"/>
    <n v="10"/>
    <n v="45121500"/>
    <n v="2.2078899999999999"/>
    <n v="1.78827"/>
    <n v="932.38400000000001"/>
    <n v="9323.84"/>
    <n v="0.27160299999999998"/>
  </r>
  <r>
    <x v="33"/>
    <n v="4512150"/>
    <n v="35"/>
    <n v="157925250"/>
    <n v="1.8955200000000001"/>
    <n v="1.67323"/>
    <n v="601.25"/>
    <n v="21043.75"/>
    <n v="0.27160299999999998"/>
  </r>
  <r>
    <x v="32"/>
    <n v="494406"/>
    <n v="1"/>
    <n v="494406"/>
    <n v="1.5914600000000001"/>
    <n v="1.5914600000000001"/>
    <n v="1343.11"/>
    <n v="1343.11"/>
    <n v="0"/>
  </r>
  <r>
    <x v="32"/>
    <n v="492976"/>
    <n v="3"/>
    <n v="1478928"/>
    <n v="1.76732"/>
    <n v="1.71635"/>
    <n v="868.4"/>
    <n v="2605.1999999999998"/>
    <n v="0"/>
  </r>
  <r>
    <x v="32"/>
    <n v="482307"/>
    <n v="2"/>
    <n v="964614"/>
    <n v="1.6036999999999999"/>
    <n v="1.5747100000000001"/>
    <n v="2294.87"/>
    <n v="4589.74"/>
    <n v="0"/>
  </r>
  <r>
    <x v="32"/>
    <n v="605372"/>
    <n v="2"/>
    <n v="1210744"/>
    <n v="1.72315"/>
    <n v="1.67615"/>
    <n v="1996.44"/>
    <n v="3992.88"/>
    <n v="0"/>
  </r>
  <r>
    <x v="32"/>
    <n v="532590"/>
    <n v="4"/>
    <n v="2130360"/>
    <n v="2.1927500000000002"/>
    <n v="2.0465499999999999"/>
    <n v="1110.54"/>
    <n v="4442.16"/>
    <n v="0"/>
  </r>
  <r>
    <x v="32"/>
    <n v="805919"/>
    <n v="16"/>
    <n v="12894704"/>
    <n v="2.0783999999999998"/>
    <n v="1.7900700000000001"/>
    <n v="912.35500000000002"/>
    <n v="14597.68"/>
    <n v="7.9402600000000004E-2"/>
  </r>
  <r>
    <x v="32"/>
    <n v="468889"/>
    <n v="2"/>
    <n v="937778"/>
    <n v="1.7090000000000001"/>
    <n v="1.6713899999999999"/>
    <n v="968.29700000000003"/>
    <n v="1936.5940000000001"/>
    <n v="0"/>
  </r>
  <r>
    <x v="32"/>
    <n v="679045"/>
    <n v="1"/>
    <n v="679045"/>
    <n v="1.81707"/>
    <n v="1.81707"/>
    <n v="669.48900000000003"/>
    <n v="669.48900000000003"/>
    <n v="0"/>
  </r>
  <r>
    <x v="32"/>
    <n v="1051620"/>
    <n v="4"/>
    <n v="4206480"/>
    <n v="1.7662199999999999"/>
    <n v="1.7132799999999999"/>
    <n v="498.52499999999998"/>
    <n v="1994.1"/>
    <n v="0"/>
  </r>
  <r>
    <x v="32"/>
    <n v="1199530"/>
    <n v="11"/>
    <n v="13194830"/>
    <n v="1.87063"/>
    <n v="1.7172499999999999"/>
    <n v="742.14800000000002"/>
    <n v="8163.6280000000006"/>
    <n v="0.10355499999999999"/>
  </r>
  <r>
    <x v="32"/>
    <n v="1337180"/>
    <n v="18"/>
    <n v="24069240"/>
    <n v="1.82917"/>
    <n v="1.7688299999999999"/>
    <n v="926.101"/>
    <n v="16669.817999999999"/>
    <n v="0.101768"/>
  </r>
  <r>
    <x v="33"/>
    <n v="470248"/>
    <n v="1"/>
    <n v="470248"/>
    <n v="1.6419999999999999"/>
    <n v="1.6419999999999999"/>
    <n v="2669.82"/>
    <n v="2669.82"/>
    <n v="0"/>
  </r>
  <r>
    <x v="33"/>
    <n v="1017670"/>
    <n v="12"/>
    <n v="12212040"/>
    <n v="1.8516300000000001"/>
    <n v="1.6736599999999999"/>
    <n v="1032.3399999999999"/>
    <n v="12388.079999999998"/>
    <n v="6.4407500000000006E-2"/>
  </r>
  <r>
    <x v="33"/>
    <n v="800776"/>
    <n v="8"/>
    <n v="6406208"/>
    <n v="1.95879"/>
    <n v="1.71434"/>
    <n v="2374.9899999999998"/>
    <n v="18999.919999999998"/>
    <n v="1.4348700000000001E-2"/>
  </r>
  <r>
    <x v="33"/>
    <n v="1069550"/>
    <n v="5"/>
    <n v="5347750"/>
    <n v="2.5651299999999999"/>
    <n v="1.8389599999999999"/>
    <n v="1522.34"/>
    <n v="7611.7"/>
    <n v="0"/>
  </r>
  <r>
    <x v="33"/>
    <n v="477689"/>
    <n v="4"/>
    <n v="1910756"/>
    <n v="2.14968"/>
    <n v="2.0728800000000001"/>
    <n v="997.34100000000001"/>
    <n v="3989.364"/>
    <n v="0"/>
  </r>
  <r>
    <x v="33"/>
    <n v="2000420"/>
    <n v="15"/>
    <n v="30006300"/>
    <n v="1.8977299999999999"/>
    <n v="1.7480199999999999"/>
    <n v="1222.22"/>
    <n v="18333.3"/>
    <n v="0.12941900000000001"/>
  </r>
  <r>
    <x v="33"/>
    <n v="624028"/>
    <n v="11"/>
    <n v="6864308"/>
    <n v="1.9217299999999999"/>
    <n v="1.7415"/>
    <n v="230.45099999999999"/>
    <n v="2534.9609999999998"/>
    <n v="6.20606E-2"/>
  </r>
  <r>
    <x v="34"/>
    <n v="901974"/>
    <n v="39"/>
    <n v="35176986"/>
    <n v="1.9356"/>
    <n v="1.8170299999999999"/>
    <n v="500.41699999999997"/>
    <n v="19516.262999999999"/>
    <n v="0.1467"/>
  </r>
  <r>
    <x v="34"/>
    <n v="501479"/>
    <n v="1"/>
    <n v="501479"/>
    <n v="1.6331199999999999"/>
    <n v="1.6331199999999999"/>
    <n v="1721.27"/>
    <n v="1721.27"/>
    <n v="0"/>
  </r>
  <r>
    <x v="34"/>
    <n v="2947500"/>
    <n v="39"/>
    <n v="114952500"/>
    <n v="1.97498"/>
    <n v="1.8228500000000001"/>
    <n v="899.58"/>
    <n v="35083.620000000003"/>
    <n v="0.30635499999999999"/>
  </r>
  <r>
    <x v="34"/>
    <n v="1651280"/>
    <n v="16"/>
    <n v="26420480"/>
    <n v="1.90547"/>
    <n v="1.81121"/>
    <n v="1740.65"/>
    <n v="27850.400000000001"/>
    <n v="0.13308600000000001"/>
  </r>
  <r>
    <x v="34"/>
    <n v="1651280"/>
    <n v="1"/>
    <n v="1651280"/>
    <n v="1.77597"/>
    <n v="1.7367999999999999"/>
    <n v="432.08300000000003"/>
    <n v="432.08300000000003"/>
    <n v="0.13308600000000001"/>
  </r>
  <r>
    <x v="34"/>
    <n v="1263540"/>
    <n v="9"/>
    <n v="11371860"/>
    <n v="1.81884"/>
    <n v="1.75501"/>
    <n v="557.98199999999997"/>
    <n v="5021.8379999999997"/>
    <n v="0.17366799999999999"/>
  </r>
  <r>
    <x v="34"/>
    <n v="524075"/>
    <n v="0"/>
    <n v="0"/>
    <n v="1.5615600000000001"/>
    <n v="1.5615600000000001"/>
    <n v="445.57"/>
    <n v="0"/>
    <n v="2.7075399999999999E-2"/>
  </r>
  <r>
    <x v="34"/>
    <n v="620955"/>
    <n v="1"/>
    <n v="620955"/>
    <n v="2.0638999999999998"/>
    <n v="2.0638999999999998"/>
    <n v="877.66399999999999"/>
    <n v="877.66399999999999"/>
    <n v="0"/>
  </r>
  <r>
    <x v="34"/>
    <n v="3879830"/>
    <n v="46"/>
    <n v="178472180"/>
    <n v="2.0655700000000001"/>
    <n v="1.7408699999999999"/>
    <n v="90.298100000000005"/>
    <n v="4153.7125999999998"/>
    <n v="0.46097700000000003"/>
  </r>
  <r>
    <x v="34"/>
    <n v="1808400"/>
    <n v="7"/>
    <n v="12658800"/>
    <n v="2.19861"/>
    <n v="1.95601"/>
    <n v="488.30500000000001"/>
    <n v="3418.1350000000002"/>
    <n v="0.216309"/>
  </r>
  <r>
    <x v="34"/>
    <n v="918449"/>
    <n v="20"/>
    <n v="18368980"/>
    <n v="2.0818099999999999"/>
    <n v="1.7547900000000001"/>
    <n v="1824.71"/>
    <n v="36494.199999999997"/>
    <n v="5.1166799999999998E-2"/>
  </r>
  <r>
    <x v="34"/>
    <n v="580860"/>
    <n v="2"/>
    <n v="1161720"/>
    <n v="1.97881"/>
    <n v="1.89144"/>
    <n v="1568.53"/>
    <n v="3137.06"/>
    <n v="0"/>
  </r>
  <r>
    <x v="34"/>
    <n v="1369930"/>
    <n v="8"/>
    <n v="10959440"/>
    <n v="1.84111"/>
    <n v="1.7558400000000001"/>
    <n v="1938.95"/>
    <n v="15511.6"/>
    <n v="4.0987900000000001E-2"/>
  </r>
  <r>
    <x v="34"/>
    <n v="4670720"/>
    <n v="220"/>
    <n v="1027558400"/>
    <n v="2.2606099999999998"/>
    <n v="1.86833"/>
    <n v="881.51499999999999"/>
    <n v="193933.3"/>
    <n v="0.33759"/>
  </r>
  <r>
    <x v="34"/>
    <n v="1320840"/>
    <n v="1"/>
    <n v="1320840"/>
    <n v="1.7064999999999999"/>
    <n v="1.66004"/>
    <n v="50.538699999999999"/>
    <n v="50.538699999999999"/>
    <n v="0.15010899999999999"/>
  </r>
  <r>
    <x v="34"/>
    <n v="474284"/>
    <n v="0"/>
    <n v="0"/>
    <n v="1.80043"/>
    <n v="1.80043"/>
    <n v="5.9545500000000002"/>
    <n v="0"/>
    <n v="4.4575299999999998E-2"/>
  </r>
  <r>
    <x v="34"/>
    <n v="2805210"/>
    <n v="7"/>
    <n v="19636470"/>
    <n v="1.7898799999999999"/>
    <n v="1.6576500000000001"/>
    <n v="1340.1"/>
    <n v="9380.6999999999989"/>
    <n v="0.11906"/>
  </r>
  <r>
    <x v="34"/>
    <n v="887702"/>
    <n v="0"/>
    <n v="0"/>
    <n v="1.4776100000000001"/>
    <n v="1.4776100000000001"/>
    <n v="924.721"/>
    <n v="0"/>
    <n v="3.33339E-2"/>
  </r>
  <r>
    <x v="34"/>
    <n v="785385"/>
    <n v="0"/>
    <n v="0"/>
    <n v="1.5574300000000001"/>
    <n v="1.5574300000000001"/>
    <n v="533.17899999999997"/>
    <n v="0"/>
    <n v="0"/>
  </r>
  <r>
    <x v="34"/>
    <n v="920320"/>
    <n v="6"/>
    <n v="5521920"/>
    <n v="1.75909"/>
    <n v="1.67994"/>
    <n v="1778.59"/>
    <n v="10671.539999999999"/>
    <n v="3.9261400000000002E-2"/>
  </r>
  <r>
    <x v="34"/>
    <n v="1832950"/>
    <n v="16"/>
    <n v="29327200"/>
    <n v="1.7773699999999999"/>
    <n v="1.6826099999999999"/>
    <n v="129.93100000000001"/>
    <n v="2078.8960000000002"/>
    <n v="0.16086"/>
  </r>
  <r>
    <x v="34"/>
    <n v="646607"/>
    <n v="0"/>
    <n v="0"/>
    <n v="1.58416"/>
    <n v="1.58416"/>
    <n v="1250.28"/>
    <n v="0"/>
    <n v="2.4183300000000001E-2"/>
  </r>
  <r>
    <x v="34"/>
    <n v="573799"/>
    <n v="3"/>
    <n v="1721397"/>
    <n v="1.6422699999999999"/>
    <n v="1.62141"/>
    <n v="928.71799999999996"/>
    <n v="2786.154"/>
    <n v="0"/>
  </r>
  <r>
    <x v="34"/>
    <n v="993450"/>
    <n v="8"/>
    <n v="7947600"/>
    <n v="1.7312799999999999"/>
    <n v="1.6240000000000001"/>
    <n v="579.39"/>
    <n v="4635.12"/>
    <n v="9.4816300000000006E-2"/>
  </r>
  <r>
    <x v="34"/>
    <n v="430092"/>
    <n v="1"/>
    <n v="430092"/>
    <n v="1.48533"/>
    <n v="1.48533"/>
    <n v="1154.68"/>
    <n v="1154.68"/>
    <n v="0"/>
  </r>
  <r>
    <x v="34"/>
    <n v="1295150"/>
    <n v="8"/>
    <n v="10361200"/>
    <n v="1.8540399999999999"/>
    <n v="1.68726"/>
    <n v="558.56700000000001"/>
    <n v="4468.5360000000001"/>
    <n v="8.1958500000000004E-2"/>
  </r>
  <r>
    <x v="34"/>
    <n v="448499"/>
    <n v="2"/>
    <n v="896998"/>
    <n v="1.8258700000000001"/>
    <n v="1.80108"/>
    <n v="1184.45"/>
    <n v="2368.9"/>
    <n v="0"/>
  </r>
  <r>
    <x v="34"/>
    <n v="810476"/>
    <n v="8"/>
    <n v="6483808"/>
    <n v="1.89801"/>
    <n v="1.77264"/>
    <n v="1105.42"/>
    <n v="8843.36"/>
    <n v="4.6533400000000003E-2"/>
  </r>
  <r>
    <x v="34"/>
    <n v="683441"/>
    <n v="11"/>
    <n v="7517851"/>
    <n v="2.0091000000000001"/>
    <n v="1.9108700000000001"/>
    <n v="2595.75"/>
    <n v="28553.25"/>
    <n v="1.11959E-2"/>
  </r>
  <r>
    <x v="35"/>
    <n v="1062240"/>
    <n v="5"/>
    <n v="5311200"/>
    <n v="1.86754"/>
    <n v="1.7641199999999999"/>
    <n v="2294.5100000000002"/>
    <n v="11472.550000000001"/>
    <n v="0"/>
  </r>
  <r>
    <x v="35"/>
    <n v="2069500"/>
    <n v="61"/>
    <n v="126239500"/>
    <n v="2.2067100000000002"/>
    <n v="1.8228800000000001"/>
    <n v="1656.08"/>
    <n v="101020.87999999999"/>
    <n v="0.105194"/>
  </r>
  <r>
    <x v="35"/>
    <n v="547590"/>
    <n v="2"/>
    <n v="1095180"/>
    <n v="1.8649800000000001"/>
    <n v="1.7820100000000001"/>
    <n v="664.37300000000005"/>
    <n v="1328.7460000000001"/>
    <n v="0"/>
  </r>
  <r>
    <x v="35"/>
    <n v="601800"/>
    <n v="3"/>
    <n v="1805400"/>
    <n v="1.7349000000000001"/>
    <n v="1.71776"/>
    <n v="2484.34"/>
    <n v="7453.02"/>
    <n v="0"/>
  </r>
  <r>
    <x v="35"/>
    <n v="3521780"/>
    <n v="138"/>
    <n v="486005640"/>
    <n v="2.2538900000000002"/>
    <n v="1.8786700000000001"/>
    <n v="1235.79"/>
    <n v="170539.02"/>
    <n v="0.345246"/>
  </r>
  <r>
    <x v="35"/>
    <n v="580003"/>
    <n v="0"/>
    <n v="0"/>
    <n v="1.68903"/>
    <n v="1.68903"/>
    <n v="732.1"/>
    <n v="0"/>
    <n v="3.47354E-2"/>
  </r>
  <r>
    <x v="35"/>
    <n v="585614"/>
    <n v="12"/>
    <n v="7027368"/>
    <n v="1.75512"/>
    <n v="1.6280600000000001"/>
    <n v="1638.47"/>
    <n v="19661.64"/>
    <n v="1.8544399999999999E-2"/>
  </r>
  <r>
    <x v="35"/>
    <n v="1958830"/>
    <n v="46"/>
    <n v="90106180"/>
    <n v="2.0424099999999998"/>
    <n v="1.8771899999999999"/>
    <n v="1452.69"/>
    <n v="66823.740000000005"/>
    <n v="0.15304100000000001"/>
  </r>
  <r>
    <x v="35"/>
    <n v="605796"/>
    <n v="5"/>
    <n v="3028980"/>
    <n v="1.9172499999999999"/>
    <n v="1.8667199999999999"/>
    <n v="1204.99"/>
    <n v="6024.95"/>
    <n v="0"/>
  </r>
  <r>
    <x v="36"/>
    <n v="1101640"/>
    <n v="18"/>
    <n v="19829520"/>
    <n v="2.1734"/>
    <n v="1.97533"/>
    <n v="1201.0999999999999"/>
    <n v="21619.8"/>
    <n v="8.13276E-2"/>
  </r>
  <r>
    <x v="36"/>
    <n v="1132980"/>
    <n v="14"/>
    <n v="15861720"/>
    <n v="1.8749"/>
    <n v="1.75102"/>
    <n v="1176.08"/>
    <n v="16465.12"/>
    <n v="0.10172200000000001"/>
  </r>
  <r>
    <x v="36"/>
    <n v="599265"/>
    <n v="2"/>
    <n v="1198530"/>
    <n v="2.00285"/>
    <n v="1.93648"/>
    <n v="1932.45"/>
    <n v="3864.9"/>
    <n v="0"/>
  </r>
  <r>
    <x v="36"/>
    <n v="512714"/>
    <n v="3"/>
    <n v="1538142"/>
    <n v="1.8763700000000001"/>
    <n v="1.7804199999999999"/>
    <n v="1519.37"/>
    <n v="4558.1099999999997"/>
    <n v="0"/>
  </r>
  <r>
    <x v="36"/>
    <n v="555183"/>
    <n v="8"/>
    <n v="4441464"/>
    <n v="2.0756899999999998"/>
    <n v="1.8898999999999999"/>
    <n v="1577.99"/>
    <n v="12623.92"/>
    <n v="2.5526E-2"/>
  </r>
  <r>
    <x v="36"/>
    <n v="770202"/>
    <n v="4"/>
    <n v="3080808"/>
    <n v="1.8835299999999999"/>
    <n v="1.7222500000000001"/>
    <n v="1127.3399999999999"/>
    <n v="4509.3599999999997"/>
    <n v="0"/>
  </r>
  <r>
    <x v="36"/>
    <n v="467759"/>
    <n v="2"/>
    <n v="935518"/>
    <n v="1.8435299999999999"/>
    <n v="1.79409"/>
    <n v="1872.26"/>
    <n v="3744.52"/>
    <n v="0"/>
  </r>
  <r>
    <x v="36"/>
    <n v="724107"/>
    <n v="4"/>
    <n v="2896428"/>
    <n v="1.90191"/>
    <n v="1.8858200000000001"/>
    <n v="246.167"/>
    <n v="984.66800000000001"/>
    <n v="0"/>
  </r>
  <r>
    <x v="36"/>
    <n v="1471290"/>
    <n v="21"/>
    <n v="30897090"/>
    <n v="1.8872899999999999"/>
    <n v="1.65998"/>
    <n v="1001.81"/>
    <n v="21038.01"/>
    <n v="0.100353"/>
  </r>
  <r>
    <x v="36"/>
    <n v="719519"/>
    <n v="7"/>
    <n v="5036633"/>
    <n v="2.2290000000000001"/>
    <n v="1.74759"/>
    <n v="1022.09"/>
    <n v="7154.63"/>
    <n v="3.9050599999999998E-2"/>
  </r>
  <r>
    <x v="36"/>
    <n v="4344800"/>
    <n v="113"/>
    <n v="490962400"/>
    <n v="2.0476899999999998"/>
    <n v="1.8075600000000001"/>
    <n v="764.28899999999999"/>
    <n v="86364.656999999992"/>
    <n v="0.246642"/>
  </r>
  <r>
    <x v="36"/>
    <n v="468719"/>
    <n v="0"/>
    <n v="0"/>
    <n v="1.7484599999999999"/>
    <n v="1.7484599999999999"/>
    <n v="93.745199999999997"/>
    <n v="0"/>
    <n v="3.2804E-2"/>
  </r>
  <r>
    <x v="36"/>
    <n v="661009"/>
    <n v="0"/>
    <n v="0"/>
    <n v="1.7517499999999999"/>
    <n v="1.7517499999999999"/>
    <n v="860.91800000000001"/>
    <n v="0"/>
    <n v="4.2596599999999998E-2"/>
  </r>
  <r>
    <x v="36"/>
    <n v="725549"/>
    <n v="1"/>
    <n v="725549"/>
    <n v="1.78335"/>
    <n v="1.75623"/>
    <n v="1087.97"/>
    <n v="1087.97"/>
    <n v="4.3201099999999999E-2"/>
  </r>
  <r>
    <x v="36"/>
    <n v="536592"/>
    <n v="4"/>
    <n v="2146368"/>
    <n v="1.8732899999999999"/>
    <n v="1.80558"/>
    <n v="868.06899999999996"/>
    <n v="3472.2759999999998"/>
    <n v="0"/>
  </r>
  <r>
    <x v="37"/>
    <n v="545049"/>
    <n v="3"/>
    <n v="1635147"/>
    <n v="1.78816"/>
    <n v="1.7789999999999999"/>
    <n v="1521.5"/>
    <n v="4564.5"/>
    <n v="0"/>
  </r>
  <r>
    <x v="37"/>
    <n v="799713"/>
    <n v="3"/>
    <n v="2399139"/>
    <n v="1.8219099999999999"/>
    <n v="1.7555700000000001"/>
    <n v="1118.33"/>
    <n v="3354.99"/>
    <n v="0"/>
  </r>
  <r>
    <x v="37"/>
    <n v="948193"/>
    <n v="4"/>
    <n v="3792772"/>
    <n v="1.7402899999999999"/>
    <n v="1.7015499999999999"/>
    <n v="1780.64"/>
    <n v="7122.56"/>
    <n v="0"/>
  </r>
  <r>
    <x v="37"/>
    <n v="1176330"/>
    <n v="26"/>
    <n v="30584580"/>
    <n v="1.9170100000000001"/>
    <n v="1.75902"/>
    <n v="1581.41"/>
    <n v="41116.660000000003"/>
    <n v="4.95045E-2"/>
  </r>
  <r>
    <x v="37"/>
    <n v="781774"/>
    <n v="6"/>
    <n v="4690644"/>
    <n v="1.86652"/>
    <n v="1.8122"/>
    <n v="1196.6099999999999"/>
    <n v="7179.66"/>
    <n v="5.2623400000000001E-2"/>
  </r>
  <r>
    <x v="37"/>
    <n v="468427"/>
    <n v="1"/>
    <n v="468427"/>
    <n v="1.70818"/>
    <n v="1.70818"/>
    <n v="1760.03"/>
    <n v="1760.03"/>
    <n v="0"/>
  </r>
  <r>
    <x v="37"/>
    <n v="662854"/>
    <n v="2"/>
    <n v="1325708"/>
    <n v="1.66438"/>
    <n v="1.6257900000000001"/>
    <n v="1807.42"/>
    <n v="3614.84"/>
    <n v="0"/>
  </r>
  <r>
    <x v="37"/>
    <n v="525192"/>
    <n v="7"/>
    <n v="3676344"/>
    <n v="1.85192"/>
    <n v="1.7335199999999999"/>
    <n v="2772.68"/>
    <n v="19408.759999999998"/>
    <n v="2.8604099999999999E-3"/>
  </r>
  <r>
    <x v="37"/>
    <n v="688150"/>
    <n v="4"/>
    <n v="2752600"/>
    <n v="2.01702"/>
    <n v="1.8722000000000001"/>
    <n v="1572.91"/>
    <n v="6291.64"/>
    <n v="0"/>
  </r>
  <r>
    <x v="37"/>
    <n v="1513710"/>
    <n v="23"/>
    <n v="34815330"/>
    <n v="2.0415000000000001"/>
    <n v="1.8298399999999999"/>
    <n v="1300.97"/>
    <n v="29922.31"/>
    <n v="0.11194900000000001"/>
  </r>
  <r>
    <x v="37"/>
    <n v="1240230"/>
    <n v="25"/>
    <n v="31005750"/>
    <n v="1.96499"/>
    <n v="1.7124600000000001"/>
    <n v="2046.51"/>
    <n v="51162.75"/>
    <n v="4.7234499999999999E-2"/>
  </r>
  <r>
    <x v="37"/>
    <n v="8882320"/>
    <n v="239"/>
    <n v="2122874480"/>
    <n v="2.36463"/>
    <n v="1.87039"/>
    <n v="507.238"/>
    <n v="121229.882"/>
    <n v="0.76322299999999998"/>
  </r>
  <r>
    <x v="37"/>
    <n v="1220080"/>
    <n v="0"/>
    <n v="0"/>
    <n v="1.74346"/>
    <n v="1.74346"/>
    <n v="1018.99"/>
    <n v="0"/>
    <n v="6.93714E-2"/>
  </r>
  <r>
    <x v="37"/>
    <n v="553859"/>
    <n v="4"/>
    <n v="2215436"/>
    <n v="1.85324"/>
    <n v="1.7754399999999999"/>
    <n v="2470.19"/>
    <n v="9880.76"/>
    <n v="8.1990899999999992E-3"/>
  </r>
  <r>
    <x v="37"/>
    <n v="1029020"/>
    <n v="2"/>
    <n v="2058040"/>
    <n v="2.1780499999999998"/>
    <n v="2.0757099999999999"/>
    <n v="2329.81"/>
    <n v="4659.62"/>
    <n v="2.61021E-2"/>
  </r>
  <r>
    <x v="37"/>
    <n v="1065520"/>
    <n v="5"/>
    <n v="5327600"/>
    <n v="1.88405"/>
    <n v="1.72851"/>
    <n v="2390.17"/>
    <n v="11950.85"/>
    <n v="2.9531999999999999E-2"/>
  </r>
  <r>
    <x v="37"/>
    <n v="1996230"/>
    <n v="4"/>
    <n v="7984920"/>
    <n v="1.93343"/>
    <n v="1.82009"/>
    <n v="1069.8699999999999"/>
    <n v="4279.4799999999996"/>
    <n v="0.10675"/>
  </r>
  <r>
    <x v="37"/>
    <n v="637941"/>
    <n v="0"/>
    <n v="0"/>
    <n v="1.6711499999999999"/>
    <n v="1.6711499999999999"/>
    <n v="2589.9"/>
    <n v="0"/>
    <n v="4.8986999999999998E-3"/>
  </r>
  <r>
    <x v="37"/>
    <n v="1704060"/>
    <n v="8"/>
    <n v="13632480"/>
    <n v="2.18438"/>
    <n v="1.9633799999999999"/>
    <n v="1344.32"/>
    <n v="10754.56"/>
    <n v="9.6148999999999998E-2"/>
  </r>
  <r>
    <x v="37"/>
    <n v="1157430"/>
    <n v="3"/>
    <n v="3472290"/>
    <n v="1.82226"/>
    <n v="1.6812100000000001"/>
    <n v="1925.53"/>
    <n v="5776.59"/>
    <n v="4.0345699999999998E-2"/>
  </r>
  <r>
    <x v="37"/>
    <n v="1859960"/>
    <n v="18"/>
    <n v="33479280"/>
    <n v="2.0786600000000002"/>
    <n v="1.93381"/>
    <n v="1919.21"/>
    <n v="34545.78"/>
    <n v="7.5291700000000003E-2"/>
  </r>
  <r>
    <x v="37"/>
    <n v="1703290"/>
    <n v="1"/>
    <n v="1703290"/>
    <n v="1.77722"/>
    <n v="1.77376"/>
    <n v="1546.28"/>
    <n v="1546.28"/>
    <n v="6.1283499999999998E-2"/>
  </r>
  <r>
    <x v="38"/>
    <n v="757763"/>
    <n v="11"/>
    <n v="8335393"/>
    <n v="1.69611"/>
    <n v="1.6409400000000001"/>
    <n v="2516.91"/>
    <n v="27686.01"/>
    <n v="9.4043900000000003E-3"/>
  </r>
  <r>
    <x v="38"/>
    <n v="1650070"/>
    <n v="6"/>
    <n v="9900420"/>
    <n v="1.7130000000000001"/>
    <n v="1.6665099999999999"/>
    <n v="1487.93"/>
    <n v="8927.58"/>
    <n v="4.8029200000000001E-2"/>
  </r>
  <r>
    <x v="38"/>
    <n v="4056110"/>
    <n v="78"/>
    <n v="316376580"/>
    <n v="1.9715400000000001"/>
    <n v="1.72766"/>
    <n v="1824.29"/>
    <n v="142294.62"/>
    <n v="0.207454"/>
  </r>
  <r>
    <x v="38"/>
    <n v="650843"/>
    <n v="5"/>
    <n v="3254215"/>
    <n v="1.6454500000000001"/>
    <n v="1.55223"/>
    <n v="2186.42"/>
    <n v="10932.1"/>
    <n v="1.00665000000000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1:S41" firstHeaderRow="0" firstDataRow="1" firstDataCol="1"/>
  <pivotFields count="9"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km^2" fld="1" baseField="0" baseItem="0"/>
    <dataField name="Min of km" fld="6" subtotal="min" baseField="0" baseItem="0"/>
    <dataField name="Sum of day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5"/>
  <sheetViews>
    <sheetView tabSelected="1" topLeftCell="D1" workbookViewId="0">
      <selection activeCell="T1" sqref="T1:V40"/>
    </sheetView>
  </sheetViews>
  <sheetFormatPr defaultRowHeight="15" x14ac:dyDescent="0.25"/>
  <cols>
    <col min="16" max="16" width="13.140625" bestFit="1" customWidth="1"/>
    <col min="17" max="17" width="12.28515625" customWidth="1"/>
    <col min="18" max="18" width="10" customWidth="1"/>
    <col min="19" max="19" width="11.5703125" bestFit="1" customWidth="1"/>
  </cols>
  <sheetData>
    <row r="1" spans="1:22" ht="45" x14ac:dyDescent="0.25">
      <c r="A1" s="1" t="s">
        <v>4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2</v>
      </c>
      <c r="G1" s="1" t="s">
        <v>3</v>
      </c>
      <c r="H1" s="1" t="s">
        <v>7</v>
      </c>
      <c r="I1" s="1" t="s">
        <v>5</v>
      </c>
      <c r="P1" s="4" t="s">
        <v>8</v>
      </c>
      <c r="Q1" t="s">
        <v>10</v>
      </c>
      <c r="R1" t="s">
        <v>13</v>
      </c>
      <c r="S1" t="s">
        <v>11</v>
      </c>
      <c r="T1" t="s">
        <v>12</v>
      </c>
      <c r="U1" t="s">
        <v>6</v>
      </c>
      <c r="V1" t="s">
        <v>14</v>
      </c>
    </row>
    <row r="2" spans="1:22" x14ac:dyDescent="0.25">
      <c r="A2" s="2">
        <v>1982</v>
      </c>
      <c r="B2" s="2">
        <v>454460</v>
      </c>
      <c r="C2" s="2">
        <v>2</v>
      </c>
      <c r="D2" s="2">
        <f>B2*C2</f>
        <v>908920</v>
      </c>
      <c r="E2" s="2">
        <v>1.8546800000000001</v>
      </c>
      <c r="F2" s="2">
        <v>1.8303400000000001</v>
      </c>
      <c r="G2" s="2">
        <v>1184.8399999999999</v>
      </c>
      <c r="H2" s="2">
        <f>G2*C2</f>
        <v>2369.6799999999998</v>
      </c>
      <c r="I2" s="2">
        <v>0</v>
      </c>
      <c r="P2" s="5">
        <v>1982</v>
      </c>
      <c r="Q2" s="6">
        <v>454460</v>
      </c>
      <c r="R2" s="6">
        <v>1184.8399999999999</v>
      </c>
      <c r="S2" s="6">
        <v>2</v>
      </c>
      <c r="T2">
        <f>P2</f>
        <v>1982</v>
      </c>
      <c r="U2">
        <f>Q2/365</f>
        <v>1245.0958904109589</v>
      </c>
      <c r="V2">
        <f>R2</f>
        <v>1184.8399999999999</v>
      </c>
    </row>
    <row r="3" spans="1:22" x14ac:dyDescent="0.25">
      <c r="A3" s="2">
        <v>1983</v>
      </c>
      <c r="B3" s="2">
        <v>769268</v>
      </c>
      <c r="C3" s="2">
        <v>2</v>
      </c>
      <c r="D3" s="2">
        <f t="shared" ref="D3:D66" si="0">B3*C3</f>
        <v>1538536</v>
      </c>
      <c r="E3" s="2">
        <v>2.1988400000000001</v>
      </c>
      <c r="F3" s="2">
        <v>2.0872600000000001</v>
      </c>
      <c r="G3" s="2">
        <v>5.9522599999999999</v>
      </c>
      <c r="H3" s="2">
        <f t="shared" ref="H3:H66" si="1">G3*C3</f>
        <v>11.90452</v>
      </c>
      <c r="I3" s="2">
        <v>0</v>
      </c>
      <c r="P3" s="5">
        <v>1983</v>
      </c>
      <c r="Q3" s="6">
        <v>5233272</v>
      </c>
      <c r="R3" s="6">
        <v>5.9522599999999999</v>
      </c>
      <c r="S3" s="6">
        <v>63</v>
      </c>
      <c r="T3">
        <f t="shared" ref="T3:T40" si="2">P3</f>
        <v>1983</v>
      </c>
      <c r="U3">
        <f t="shared" ref="U3:U40" si="3">Q3/365</f>
        <v>14337.731506849315</v>
      </c>
      <c r="V3">
        <f t="shared" ref="V3:V40" si="4">R3</f>
        <v>5.9522599999999999</v>
      </c>
    </row>
    <row r="4" spans="1:22" x14ac:dyDescent="0.25">
      <c r="A4" s="2">
        <v>1983</v>
      </c>
      <c r="B4" s="2">
        <v>760418</v>
      </c>
      <c r="C4" s="2">
        <v>13</v>
      </c>
      <c r="D4" s="2">
        <f t="shared" si="0"/>
        <v>9885434</v>
      </c>
      <c r="E4" s="2">
        <v>1.87778</v>
      </c>
      <c r="F4" s="2">
        <v>1.75545</v>
      </c>
      <c r="G4" s="2">
        <v>1393.31</v>
      </c>
      <c r="H4" s="2">
        <f t="shared" si="1"/>
        <v>18113.03</v>
      </c>
      <c r="I4" s="2">
        <v>4.4517399999999999E-2</v>
      </c>
      <c r="P4" s="5">
        <v>1984</v>
      </c>
      <c r="Q4" s="6">
        <v>19889032</v>
      </c>
      <c r="R4" s="6">
        <v>1145.53</v>
      </c>
      <c r="S4" s="6">
        <v>194</v>
      </c>
      <c r="T4">
        <f t="shared" si="2"/>
        <v>1984</v>
      </c>
      <c r="U4">
        <f t="shared" si="3"/>
        <v>54490.498630136986</v>
      </c>
      <c r="V4">
        <f t="shared" si="4"/>
        <v>1145.53</v>
      </c>
    </row>
    <row r="5" spans="1:22" x14ac:dyDescent="0.25">
      <c r="A5" s="2">
        <v>1983</v>
      </c>
      <c r="B5" s="2">
        <v>697691</v>
      </c>
      <c r="C5" s="2">
        <v>3</v>
      </c>
      <c r="D5" s="2">
        <f t="shared" si="0"/>
        <v>2093073</v>
      </c>
      <c r="E5" s="2">
        <v>2.2806700000000002</v>
      </c>
      <c r="F5" s="2">
        <v>2.09518</v>
      </c>
      <c r="G5" s="2">
        <v>1762.7</v>
      </c>
      <c r="H5" s="2">
        <f t="shared" si="1"/>
        <v>5288.1</v>
      </c>
      <c r="I5" s="2">
        <v>0</v>
      </c>
      <c r="P5" s="5">
        <v>1985</v>
      </c>
      <c r="Q5" s="6">
        <v>2714526</v>
      </c>
      <c r="R5" s="6">
        <v>1134.9100000000001</v>
      </c>
      <c r="S5" s="6">
        <v>108</v>
      </c>
      <c r="T5">
        <f t="shared" si="2"/>
        <v>1985</v>
      </c>
      <c r="U5">
        <f t="shared" si="3"/>
        <v>7437.0575342465754</v>
      </c>
      <c r="V5">
        <f t="shared" si="4"/>
        <v>1134.9100000000001</v>
      </c>
    </row>
    <row r="6" spans="1:22" x14ac:dyDescent="0.25">
      <c r="A6" s="2">
        <v>1983</v>
      </c>
      <c r="B6" s="2">
        <v>432950</v>
      </c>
      <c r="C6" s="2">
        <v>1</v>
      </c>
      <c r="D6" s="2">
        <f t="shared" si="0"/>
        <v>432950</v>
      </c>
      <c r="E6" s="2">
        <v>2.0556399999999999</v>
      </c>
      <c r="F6" s="2">
        <v>2.0556399999999999</v>
      </c>
      <c r="G6" s="2">
        <v>1014.65</v>
      </c>
      <c r="H6" s="2">
        <f t="shared" si="1"/>
        <v>1014.65</v>
      </c>
      <c r="I6" s="2">
        <v>0</v>
      </c>
      <c r="P6" s="5">
        <v>1986</v>
      </c>
      <c r="Q6" s="6">
        <v>7415684</v>
      </c>
      <c r="R6" s="6">
        <v>834.39</v>
      </c>
      <c r="S6" s="6">
        <v>149</v>
      </c>
      <c r="T6">
        <f t="shared" si="2"/>
        <v>1986</v>
      </c>
      <c r="U6">
        <f t="shared" si="3"/>
        <v>20316.942465753425</v>
      </c>
      <c r="V6">
        <f t="shared" si="4"/>
        <v>834.39</v>
      </c>
    </row>
    <row r="7" spans="1:22" x14ac:dyDescent="0.25">
      <c r="A7" s="2">
        <v>1983</v>
      </c>
      <c r="B7" s="2">
        <v>585402</v>
      </c>
      <c r="C7" s="2">
        <v>12</v>
      </c>
      <c r="D7" s="2">
        <f t="shared" si="0"/>
        <v>7024824</v>
      </c>
      <c r="E7" s="2">
        <v>2.0219</v>
      </c>
      <c r="F7" s="2">
        <v>1.79389</v>
      </c>
      <c r="G7" s="2">
        <v>617.48699999999997</v>
      </c>
      <c r="H7" s="2">
        <f t="shared" si="1"/>
        <v>7409.8439999999991</v>
      </c>
      <c r="I7" s="2">
        <v>4.91756E-2</v>
      </c>
      <c r="P7" s="5">
        <v>1987</v>
      </c>
      <c r="Q7" s="6">
        <v>989787</v>
      </c>
      <c r="R7" s="6">
        <v>1231.71</v>
      </c>
      <c r="S7" s="6">
        <v>5</v>
      </c>
      <c r="T7">
        <f t="shared" si="2"/>
        <v>1987</v>
      </c>
      <c r="U7">
        <f t="shared" si="3"/>
        <v>2711.7452054794521</v>
      </c>
      <c r="V7">
        <f t="shared" si="4"/>
        <v>1231.71</v>
      </c>
    </row>
    <row r="8" spans="1:22" x14ac:dyDescent="0.25">
      <c r="A8" s="2">
        <v>1983</v>
      </c>
      <c r="B8" s="2">
        <v>451423</v>
      </c>
      <c r="C8" s="2">
        <v>1</v>
      </c>
      <c r="D8" s="2">
        <f t="shared" si="0"/>
        <v>451423</v>
      </c>
      <c r="E8" s="2">
        <v>1.6826300000000001</v>
      </c>
      <c r="F8" s="2">
        <v>1.6826300000000001</v>
      </c>
      <c r="G8" s="2">
        <v>2137.5100000000002</v>
      </c>
      <c r="H8" s="2">
        <f t="shared" si="1"/>
        <v>2137.5100000000002</v>
      </c>
      <c r="I8" s="2">
        <v>0</v>
      </c>
      <c r="P8" s="5">
        <v>1988</v>
      </c>
      <c r="Q8" s="6">
        <v>5019315</v>
      </c>
      <c r="R8" s="6">
        <v>1142.5999999999999</v>
      </c>
      <c r="S8" s="6">
        <v>30</v>
      </c>
      <c r="T8">
        <f t="shared" si="2"/>
        <v>1988</v>
      </c>
      <c r="U8">
        <f t="shared" si="3"/>
        <v>13751.547945205479</v>
      </c>
      <c r="V8">
        <f t="shared" si="4"/>
        <v>1142.5999999999999</v>
      </c>
    </row>
    <row r="9" spans="1:22" x14ac:dyDescent="0.25">
      <c r="A9" s="2">
        <v>1983</v>
      </c>
      <c r="B9" s="2">
        <v>1536120</v>
      </c>
      <c r="C9" s="2">
        <v>31</v>
      </c>
      <c r="D9" s="2">
        <f t="shared" si="0"/>
        <v>47619720</v>
      </c>
      <c r="E9" s="2">
        <v>1.92841</v>
      </c>
      <c r="F9" s="2">
        <v>1.76</v>
      </c>
      <c r="G9" s="2">
        <v>495.29700000000003</v>
      </c>
      <c r="H9" s="2">
        <f t="shared" si="1"/>
        <v>15354.207</v>
      </c>
      <c r="I9" s="2">
        <v>0.16023799999999999</v>
      </c>
      <c r="P9" s="5">
        <v>1989</v>
      </c>
      <c r="Q9" s="6">
        <v>14128262</v>
      </c>
      <c r="R9" s="6">
        <v>900.58</v>
      </c>
      <c r="S9" s="6">
        <v>165</v>
      </c>
      <c r="T9">
        <f t="shared" si="2"/>
        <v>1989</v>
      </c>
      <c r="U9">
        <f t="shared" si="3"/>
        <v>38707.56712328767</v>
      </c>
      <c r="V9">
        <f t="shared" si="4"/>
        <v>900.58</v>
      </c>
    </row>
    <row r="10" spans="1:22" x14ac:dyDescent="0.25">
      <c r="A10" s="2">
        <v>1984</v>
      </c>
      <c r="B10" s="2">
        <v>831695</v>
      </c>
      <c r="C10" s="2">
        <v>12</v>
      </c>
      <c r="D10" s="2">
        <f t="shared" si="0"/>
        <v>9980340</v>
      </c>
      <c r="E10" s="2">
        <v>2.0941000000000001</v>
      </c>
      <c r="F10" s="2">
        <v>1.8666799999999999</v>
      </c>
      <c r="G10" s="2">
        <v>1243.72</v>
      </c>
      <c r="H10" s="2">
        <f t="shared" si="1"/>
        <v>14924.64</v>
      </c>
      <c r="I10" s="2">
        <v>6.0617900000000002E-2</v>
      </c>
      <c r="P10" s="5">
        <v>1990</v>
      </c>
      <c r="Q10" s="6">
        <v>11449240</v>
      </c>
      <c r="R10" s="6">
        <v>216.71899999999999</v>
      </c>
      <c r="S10" s="6">
        <v>106</v>
      </c>
      <c r="T10">
        <f t="shared" si="2"/>
        <v>1990</v>
      </c>
      <c r="U10">
        <f t="shared" si="3"/>
        <v>31367.780821917808</v>
      </c>
      <c r="V10">
        <f t="shared" si="4"/>
        <v>216.71899999999999</v>
      </c>
    </row>
    <row r="11" spans="1:22" x14ac:dyDescent="0.25">
      <c r="A11" s="2">
        <v>1984</v>
      </c>
      <c r="B11" s="2">
        <v>636363</v>
      </c>
      <c r="C11" s="2">
        <v>2</v>
      </c>
      <c r="D11" s="2">
        <f t="shared" si="0"/>
        <v>1272726</v>
      </c>
      <c r="E11" s="2">
        <v>1.61236</v>
      </c>
      <c r="F11" s="2">
        <v>1.60256</v>
      </c>
      <c r="G11" s="2">
        <v>1170.26</v>
      </c>
      <c r="H11" s="2">
        <f t="shared" si="1"/>
        <v>2340.52</v>
      </c>
      <c r="I11" s="2">
        <v>0</v>
      </c>
      <c r="P11" s="5">
        <v>1991</v>
      </c>
      <c r="Q11" s="6">
        <v>8995938</v>
      </c>
      <c r="R11" s="6">
        <v>654.44100000000003</v>
      </c>
      <c r="S11" s="6">
        <v>165</v>
      </c>
      <c r="T11">
        <f t="shared" si="2"/>
        <v>1991</v>
      </c>
      <c r="U11">
        <f t="shared" si="3"/>
        <v>24646.405479452056</v>
      </c>
      <c r="V11">
        <f t="shared" si="4"/>
        <v>654.44100000000003</v>
      </c>
    </row>
    <row r="12" spans="1:22" x14ac:dyDescent="0.25">
      <c r="A12" s="2">
        <v>1984</v>
      </c>
      <c r="B12" s="2">
        <v>1394900</v>
      </c>
      <c r="C12" s="2">
        <v>15</v>
      </c>
      <c r="D12" s="2">
        <f t="shared" si="0"/>
        <v>20923500</v>
      </c>
      <c r="E12" s="2">
        <v>2.1529799999999999</v>
      </c>
      <c r="F12" s="2">
        <v>1.8925799999999999</v>
      </c>
      <c r="G12" s="2">
        <v>1458.53</v>
      </c>
      <c r="H12" s="2">
        <f t="shared" si="1"/>
        <v>21877.95</v>
      </c>
      <c r="I12" s="2">
        <v>8.3096699999999996E-2</v>
      </c>
      <c r="P12" s="5">
        <v>1992</v>
      </c>
      <c r="Q12" s="6">
        <v>18565995</v>
      </c>
      <c r="R12" s="6">
        <v>5.9585699999999999</v>
      </c>
      <c r="S12" s="6">
        <v>240</v>
      </c>
      <c r="T12">
        <f t="shared" si="2"/>
        <v>1992</v>
      </c>
      <c r="U12">
        <f t="shared" si="3"/>
        <v>50865.739726027394</v>
      </c>
      <c r="V12">
        <f t="shared" si="4"/>
        <v>5.9585699999999999</v>
      </c>
    </row>
    <row r="13" spans="1:22" x14ac:dyDescent="0.25">
      <c r="A13" s="2">
        <v>1984</v>
      </c>
      <c r="B13" s="2">
        <v>1890510</v>
      </c>
      <c r="C13" s="2">
        <v>13</v>
      </c>
      <c r="D13" s="2">
        <f t="shared" si="0"/>
        <v>24576630</v>
      </c>
      <c r="E13" s="2">
        <v>1.9106799999999999</v>
      </c>
      <c r="F13" s="2">
        <v>1.79254</v>
      </c>
      <c r="G13" s="2">
        <v>1385.36</v>
      </c>
      <c r="H13" s="2">
        <f t="shared" si="1"/>
        <v>18009.68</v>
      </c>
      <c r="I13" s="2">
        <v>0.10016600000000001</v>
      </c>
      <c r="P13" s="5">
        <v>1993</v>
      </c>
      <c r="Q13" s="6">
        <v>7848472</v>
      </c>
      <c r="R13" s="6">
        <v>245.768</v>
      </c>
      <c r="S13" s="6">
        <v>124</v>
      </c>
      <c r="T13">
        <f t="shared" si="2"/>
        <v>1993</v>
      </c>
      <c r="U13">
        <f t="shared" si="3"/>
        <v>21502.663013698631</v>
      </c>
      <c r="V13">
        <f t="shared" si="4"/>
        <v>245.768</v>
      </c>
    </row>
    <row r="14" spans="1:22" x14ac:dyDescent="0.25">
      <c r="A14" s="2">
        <v>1984</v>
      </c>
      <c r="B14" s="2">
        <v>2320020</v>
      </c>
      <c r="C14" s="2">
        <v>16</v>
      </c>
      <c r="D14" s="2">
        <f t="shared" si="0"/>
        <v>37120320</v>
      </c>
      <c r="E14" s="2">
        <v>2.3097500000000002</v>
      </c>
      <c r="F14" s="2">
        <v>1.97132</v>
      </c>
      <c r="G14" s="2">
        <v>1340.17</v>
      </c>
      <c r="H14" s="2">
        <f t="shared" si="1"/>
        <v>21442.720000000001</v>
      </c>
      <c r="I14" s="2">
        <v>0.14210999999999999</v>
      </c>
      <c r="P14" s="5">
        <v>1994</v>
      </c>
      <c r="Q14" s="6">
        <v>11295254</v>
      </c>
      <c r="R14" s="6">
        <v>8.8393499999999996</v>
      </c>
      <c r="S14" s="6">
        <v>123</v>
      </c>
      <c r="T14">
        <f t="shared" si="2"/>
        <v>1994</v>
      </c>
      <c r="U14">
        <f t="shared" si="3"/>
        <v>30945.901369863015</v>
      </c>
      <c r="V14">
        <f t="shared" si="4"/>
        <v>8.8393499999999996</v>
      </c>
    </row>
    <row r="15" spans="1:22" x14ac:dyDescent="0.25">
      <c r="A15" s="2">
        <v>1984</v>
      </c>
      <c r="B15" s="2">
        <v>2476220</v>
      </c>
      <c r="C15" s="2">
        <v>43</v>
      </c>
      <c r="D15" s="2">
        <f t="shared" si="0"/>
        <v>106477460</v>
      </c>
      <c r="E15" s="2">
        <v>1.9983299999999999</v>
      </c>
      <c r="F15" s="2">
        <v>1.7209099999999999</v>
      </c>
      <c r="G15" s="2">
        <v>1556.61</v>
      </c>
      <c r="H15" s="2">
        <f t="shared" si="1"/>
        <v>66934.23</v>
      </c>
      <c r="I15" s="2">
        <v>0.114964</v>
      </c>
      <c r="P15" s="5">
        <v>1995</v>
      </c>
      <c r="Q15" s="6">
        <v>6129136</v>
      </c>
      <c r="R15" s="6">
        <v>66.404799999999994</v>
      </c>
      <c r="S15" s="6">
        <v>70</v>
      </c>
      <c r="T15">
        <f t="shared" si="2"/>
        <v>1995</v>
      </c>
      <c r="U15">
        <f t="shared" si="3"/>
        <v>16792.153424657536</v>
      </c>
      <c r="V15">
        <f t="shared" si="4"/>
        <v>66.404799999999994</v>
      </c>
    </row>
    <row r="16" spans="1:22" x14ac:dyDescent="0.25">
      <c r="A16" s="2">
        <v>1984</v>
      </c>
      <c r="B16" s="2">
        <v>554488</v>
      </c>
      <c r="C16" s="2">
        <v>3</v>
      </c>
      <c r="D16" s="2">
        <f t="shared" si="0"/>
        <v>1663464</v>
      </c>
      <c r="E16" s="2">
        <v>1.85189</v>
      </c>
      <c r="F16" s="2">
        <v>1.76871</v>
      </c>
      <c r="G16" s="2">
        <v>1956.31</v>
      </c>
      <c r="H16" s="2">
        <f t="shared" si="1"/>
        <v>5868.93</v>
      </c>
      <c r="I16" s="2">
        <v>0</v>
      </c>
      <c r="P16" s="5">
        <v>1996</v>
      </c>
      <c r="Q16" s="6">
        <v>12895906</v>
      </c>
      <c r="R16" s="6">
        <v>443.34800000000001</v>
      </c>
      <c r="S16" s="6">
        <v>406</v>
      </c>
      <c r="T16">
        <f t="shared" si="2"/>
        <v>1996</v>
      </c>
      <c r="U16">
        <f t="shared" si="3"/>
        <v>35331.24931506849</v>
      </c>
      <c r="V16">
        <f t="shared" si="4"/>
        <v>443.34800000000001</v>
      </c>
    </row>
    <row r="17" spans="1:22" x14ac:dyDescent="0.25">
      <c r="A17" s="2">
        <v>1984</v>
      </c>
      <c r="B17" s="2">
        <v>455886</v>
      </c>
      <c r="C17" s="2">
        <v>2</v>
      </c>
      <c r="D17" s="2">
        <f t="shared" si="0"/>
        <v>911772</v>
      </c>
      <c r="E17" s="2">
        <v>1.7130799999999999</v>
      </c>
      <c r="F17" s="2">
        <v>1.6699299999999999</v>
      </c>
      <c r="G17" s="2">
        <v>1427.04</v>
      </c>
      <c r="H17" s="2">
        <f t="shared" si="1"/>
        <v>2854.08</v>
      </c>
      <c r="I17" s="2">
        <v>0</v>
      </c>
      <c r="P17" s="5">
        <v>1997</v>
      </c>
      <c r="Q17" s="6">
        <v>15559171</v>
      </c>
      <c r="R17" s="6">
        <v>5.9551400000000001</v>
      </c>
      <c r="S17" s="6">
        <v>200</v>
      </c>
      <c r="T17">
        <f t="shared" si="2"/>
        <v>1997</v>
      </c>
      <c r="U17">
        <f t="shared" si="3"/>
        <v>42627.865753424659</v>
      </c>
      <c r="V17">
        <f t="shared" si="4"/>
        <v>5.9551400000000001</v>
      </c>
    </row>
    <row r="18" spans="1:22" x14ac:dyDescent="0.25">
      <c r="A18" s="2">
        <v>1984</v>
      </c>
      <c r="B18" s="2">
        <v>499329</v>
      </c>
      <c r="C18" s="2">
        <v>2</v>
      </c>
      <c r="D18" s="2">
        <f t="shared" si="0"/>
        <v>998658</v>
      </c>
      <c r="E18" s="2">
        <v>1.88611</v>
      </c>
      <c r="F18" s="2">
        <v>1.87941</v>
      </c>
      <c r="G18" s="2">
        <v>1918.05</v>
      </c>
      <c r="H18" s="2">
        <f t="shared" si="1"/>
        <v>3836.1</v>
      </c>
      <c r="I18" s="2">
        <v>0</v>
      </c>
      <c r="P18" s="5">
        <v>1998</v>
      </c>
      <c r="Q18" s="6">
        <v>6222221</v>
      </c>
      <c r="R18" s="6">
        <v>5.9640599999999999</v>
      </c>
      <c r="S18" s="6">
        <v>92</v>
      </c>
      <c r="T18">
        <f t="shared" si="2"/>
        <v>1998</v>
      </c>
      <c r="U18">
        <f t="shared" si="3"/>
        <v>17047.180821917809</v>
      </c>
      <c r="V18">
        <f t="shared" si="4"/>
        <v>5.9640599999999999</v>
      </c>
    </row>
    <row r="19" spans="1:22" x14ac:dyDescent="0.25">
      <c r="A19" s="2">
        <v>1984</v>
      </c>
      <c r="B19" s="2">
        <v>1782220</v>
      </c>
      <c r="C19" s="2">
        <v>28</v>
      </c>
      <c r="D19" s="2">
        <f t="shared" si="0"/>
        <v>49902160</v>
      </c>
      <c r="E19" s="2">
        <v>1.7149000000000001</v>
      </c>
      <c r="F19" s="2">
        <v>1.5802400000000001</v>
      </c>
      <c r="G19" s="2">
        <v>1804.91</v>
      </c>
      <c r="H19" s="2">
        <f t="shared" si="1"/>
        <v>50537.48</v>
      </c>
      <c r="I19" s="2">
        <v>4.7849099999999999E-2</v>
      </c>
      <c r="P19" s="5">
        <v>1999</v>
      </c>
      <c r="Q19" s="6">
        <v>2185897</v>
      </c>
      <c r="R19" s="6">
        <v>2081.48</v>
      </c>
      <c r="S19" s="6">
        <v>32</v>
      </c>
      <c r="T19">
        <f t="shared" si="2"/>
        <v>1999</v>
      </c>
      <c r="U19">
        <f t="shared" si="3"/>
        <v>5988.7589041095889</v>
      </c>
      <c r="V19">
        <f t="shared" si="4"/>
        <v>2081.48</v>
      </c>
    </row>
    <row r="20" spans="1:22" x14ac:dyDescent="0.25">
      <c r="A20" s="2">
        <v>1984</v>
      </c>
      <c r="B20" s="2">
        <v>580572</v>
      </c>
      <c r="C20" s="2">
        <v>8</v>
      </c>
      <c r="D20" s="2">
        <f t="shared" si="0"/>
        <v>4644576</v>
      </c>
      <c r="E20" s="2">
        <v>2.0323799999999999</v>
      </c>
      <c r="F20" s="2">
        <v>1.91418</v>
      </c>
      <c r="G20" s="2">
        <v>1953.19</v>
      </c>
      <c r="H20" s="2">
        <f t="shared" si="1"/>
        <v>15625.52</v>
      </c>
      <c r="I20" s="2">
        <v>1.8620600000000001E-2</v>
      </c>
      <c r="P20" s="5">
        <v>2000</v>
      </c>
      <c r="Q20" s="6">
        <v>6578296</v>
      </c>
      <c r="R20" s="6">
        <v>635.66800000000001</v>
      </c>
      <c r="S20" s="6">
        <v>118</v>
      </c>
      <c r="T20">
        <f t="shared" si="2"/>
        <v>2000</v>
      </c>
      <c r="U20">
        <f t="shared" si="3"/>
        <v>18022.728767123288</v>
      </c>
      <c r="V20">
        <f t="shared" si="4"/>
        <v>635.66800000000001</v>
      </c>
    </row>
    <row r="21" spans="1:22" x14ac:dyDescent="0.25">
      <c r="A21" s="2">
        <v>1984</v>
      </c>
      <c r="B21" s="2">
        <v>645253</v>
      </c>
      <c r="C21" s="2">
        <v>3</v>
      </c>
      <c r="D21" s="2">
        <f t="shared" si="0"/>
        <v>1935759</v>
      </c>
      <c r="E21" s="2">
        <v>2.1010900000000001</v>
      </c>
      <c r="F21" s="2">
        <v>1.9233100000000001</v>
      </c>
      <c r="G21" s="2">
        <v>1500.28</v>
      </c>
      <c r="H21" s="2">
        <f t="shared" si="1"/>
        <v>4500.84</v>
      </c>
      <c r="I21" s="2">
        <v>0</v>
      </c>
      <c r="P21" s="5">
        <v>2001</v>
      </c>
      <c r="Q21" s="6">
        <v>6066175</v>
      </c>
      <c r="R21" s="6">
        <v>764.20699999999999</v>
      </c>
      <c r="S21" s="6">
        <v>74</v>
      </c>
      <c r="T21">
        <f t="shared" si="2"/>
        <v>2001</v>
      </c>
      <c r="U21">
        <f t="shared" si="3"/>
        <v>16619.657534246577</v>
      </c>
      <c r="V21">
        <f t="shared" si="4"/>
        <v>764.20699999999999</v>
      </c>
    </row>
    <row r="22" spans="1:22" x14ac:dyDescent="0.25">
      <c r="A22" s="2">
        <v>1984</v>
      </c>
      <c r="B22" s="2">
        <v>945165</v>
      </c>
      <c r="C22" s="2">
        <v>4</v>
      </c>
      <c r="D22" s="2">
        <f t="shared" si="0"/>
        <v>3780660</v>
      </c>
      <c r="E22" s="2">
        <v>1.9375199999999999</v>
      </c>
      <c r="F22" s="2">
        <v>1.7487999999999999</v>
      </c>
      <c r="G22" s="2">
        <v>1358.62</v>
      </c>
      <c r="H22" s="2">
        <f t="shared" si="1"/>
        <v>5434.48</v>
      </c>
      <c r="I22" s="2">
        <v>0</v>
      </c>
      <c r="P22" s="5">
        <v>2002</v>
      </c>
      <c r="Q22" s="6">
        <v>10634254</v>
      </c>
      <c r="R22" s="6">
        <v>411.08600000000001</v>
      </c>
      <c r="S22" s="6">
        <v>169</v>
      </c>
      <c r="T22">
        <f t="shared" si="2"/>
        <v>2002</v>
      </c>
      <c r="U22">
        <f t="shared" si="3"/>
        <v>29134.942465753425</v>
      </c>
      <c r="V22">
        <f t="shared" si="4"/>
        <v>411.08600000000001</v>
      </c>
    </row>
    <row r="23" spans="1:22" x14ac:dyDescent="0.25">
      <c r="A23" s="2">
        <v>1984</v>
      </c>
      <c r="B23" s="2">
        <v>840839</v>
      </c>
      <c r="C23" s="2">
        <v>11</v>
      </c>
      <c r="D23" s="2">
        <f t="shared" si="0"/>
        <v>9249229</v>
      </c>
      <c r="E23" s="2">
        <v>1.96316</v>
      </c>
      <c r="F23" s="2">
        <v>1.7879499999999999</v>
      </c>
      <c r="G23" s="2">
        <v>2005.39</v>
      </c>
      <c r="H23" s="2">
        <f t="shared" si="1"/>
        <v>22059.29</v>
      </c>
      <c r="I23" s="2">
        <v>2.3742099999999999E-2</v>
      </c>
      <c r="P23" s="5">
        <v>2003</v>
      </c>
      <c r="Q23" s="6">
        <v>9957529</v>
      </c>
      <c r="R23" s="6">
        <v>207.125</v>
      </c>
      <c r="S23" s="6">
        <v>68</v>
      </c>
      <c r="T23">
        <f t="shared" si="2"/>
        <v>2003</v>
      </c>
      <c r="U23">
        <f t="shared" si="3"/>
        <v>27280.901369863015</v>
      </c>
      <c r="V23">
        <f t="shared" si="4"/>
        <v>207.125</v>
      </c>
    </row>
    <row r="24" spans="1:22" x14ac:dyDescent="0.25">
      <c r="A24" s="2">
        <v>1984</v>
      </c>
      <c r="B24" s="2">
        <v>687105</v>
      </c>
      <c r="C24" s="2">
        <v>8</v>
      </c>
      <c r="D24" s="2">
        <f t="shared" si="0"/>
        <v>5496840</v>
      </c>
      <c r="E24" s="2">
        <v>2.0970599999999999</v>
      </c>
      <c r="F24" s="2">
        <v>1.91679</v>
      </c>
      <c r="G24" s="2">
        <v>1155.8800000000001</v>
      </c>
      <c r="H24" s="2">
        <f t="shared" si="1"/>
        <v>9247.0400000000009</v>
      </c>
      <c r="I24" s="2">
        <v>4.6390300000000002E-2</v>
      </c>
      <c r="P24" s="5">
        <v>2004</v>
      </c>
      <c r="Q24" s="6">
        <v>26936576</v>
      </c>
      <c r="R24" s="6">
        <v>5.96333</v>
      </c>
      <c r="S24" s="6">
        <v>230</v>
      </c>
      <c r="T24">
        <f t="shared" si="2"/>
        <v>2004</v>
      </c>
      <c r="U24">
        <f t="shared" si="3"/>
        <v>73798.838356164386</v>
      </c>
      <c r="V24">
        <f t="shared" si="4"/>
        <v>5.96333</v>
      </c>
    </row>
    <row r="25" spans="1:22" x14ac:dyDescent="0.25">
      <c r="A25" s="2">
        <v>1984</v>
      </c>
      <c r="B25" s="2">
        <v>440577</v>
      </c>
      <c r="C25" s="2">
        <v>1</v>
      </c>
      <c r="D25" s="2">
        <f t="shared" si="0"/>
        <v>440577</v>
      </c>
      <c r="E25" s="2">
        <v>1.8513999999999999</v>
      </c>
      <c r="F25" s="2">
        <v>1.8513999999999999</v>
      </c>
      <c r="G25" s="2">
        <v>2607.06</v>
      </c>
      <c r="H25" s="2">
        <f t="shared" si="1"/>
        <v>2607.06</v>
      </c>
      <c r="I25" s="2">
        <v>0</v>
      </c>
      <c r="P25" s="5">
        <v>2005</v>
      </c>
      <c r="Q25" s="6">
        <v>19165864</v>
      </c>
      <c r="R25" s="6">
        <v>111.854</v>
      </c>
      <c r="S25" s="6">
        <v>375</v>
      </c>
      <c r="T25">
        <f t="shared" si="2"/>
        <v>2005</v>
      </c>
      <c r="U25">
        <f t="shared" si="3"/>
        <v>52509.216438356161</v>
      </c>
      <c r="V25">
        <f t="shared" si="4"/>
        <v>111.854</v>
      </c>
    </row>
    <row r="26" spans="1:22" x14ac:dyDescent="0.25">
      <c r="A26" s="2">
        <v>1984</v>
      </c>
      <c r="B26" s="2">
        <v>1740980</v>
      </c>
      <c r="C26" s="2">
        <v>18</v>
      </c>
      <c r="D26" s="2">
        <f t="shared" si="0"/>
        <v>31337640</v>
      </c>
      <c r="E26" s="2">
        <v>2.08805</v>
      </c>
      <c r="F26" s="2">
        <v>1.9297299999999999</v>
      </c>
      <c r="G26" s="2">
        <v>2097.4899999999998</v>
      </c>
      <c r="H26" s="2">
        <f t="shared" si="1"/>
        <v>37754.819999999992</v>
      </c>
      <c r="I26" s="2">
        <v>0.100303</v>
      </c>
      <c r="P26" s="5">
        <v>2006</v>
      </c>
      <c r="Q26" s="6">
        <v>3421431</v>
      </c>
      <c r="R26" s="6">
        <v>416.34300000000002</v>
      </c>
      <c r="S26" s="6">
        <v>23</v>
      </c>
      <c r="T26">
        <f t="shared" si="2"/>
        <v>2006</v>
      </c>
      <c r="U26">
        <f t="shared" si="3"/>
        <v>9373.7835616438351</v>
      </c>
      <c r="V26">
        <f t="shared" si="4"/>
        <v>416.34300000000002</v>
      </c>
    </row>
    <row r="27" spans="1:22" x14ac:dyDescent="0.25">
      <c r="A27" s="2">
        <v>1984</v>
      </c>
      <c r="B27" s="2">
        <v>1166910</v>
      </c>
      <c r="C27" s="2">
        <v>5</v>
      </c>
      <c r="D27" s="2">
        <f t="shared" si="0"/>
        <v>5834550</v>
      </c>
      <c r="E27" s="2">
        <v>2.0337999999999998</v>
      </c>
      <c r="F27" s="2">
        <v>1.8713200000000001</v>
      </c>
      <c r="G27" s="2">
        <v>1145.53</v>
      </c>
      <c r="H27" s="2">
        <f t="shared" si="1"/>
        <v>5727.65</v>
      </c>
      <c r="I27" s="2">
        <v>7.3826699999999995E-2</v>
      </c>
      <c r="P27" s="5">
        <v>2007</v>
      </c>
      <c r="Q27" s="6">
        <v>6506544</v>
      </c>
      <c r="R27" s="6">
        <v>331.33</v>
      </c>
      <c r="S27" s="6">
        <v>70</v>
      </c>
      <c r="T27">
        <f t="shared" si="2"/>
        <v>2007</v>
      </c>
      <c r="U27">
        <f t="shared" si="3"/>
        <v>17826.147945205481</v>
      </c>
      <c r="V27">
        <f t="shared" si="4"/>
        <v>331.33</v>
      </c>
    </row>
    <row r="28" spans="1:22" x14ac:dyDescent="0.25">
      <c r="A28" s="2">
        <v>1985</v>
      </c>
      <c r="B28" s="2">
        <v>458571</v>
      </c>
      <c r="C28" s="2">
        <v>2</v>
      </c>
      <c r="D28" s="2">
        <f t="shared" si="0"/>
        <v>917142</v>
      </c>
      <c r="E28" s="2">
        <v>1.8129900000000001</v>
      </c>
      <c r="F28" s="2">
        <v>1.79253</v>
      </c>
      <c r="G28" s="2">
        <v>2117.2199999999998</v>
      </c>
      <c r="H28" s="2">
        <f t="shared" si="1"/>
        <v>4234.4399999999996</v>
      </c>
      <c r="I28" s="2">
        <v>0</v>
      </c>
      <c r="P28" s="5">
        <v>2008</v>
      </c>
      <c r="Q28" s="6">
        <v>9796230</v>
      </c>
      <c r="R28" s="6">
        <v>926.55</v>
      </c>
      <c r="S28" s="6">
        <v>210</v>
      </c>
      <c r="T28">
        <f t="shared" si="2"/>
        <v>2008</v>
      </c>
      <c r="U28">
        <f t="shared" si="3"/>
        <v>26838.986301369863</v>
      </c>
      <c r="V28">
        <f t="shared" si="4"/>
        <v>926.55</v>
      </c>
    </row>
    <row r="29" spans="1:22" x14ac:dyDescent="0.25">
      <c r="A29" s="2">
        <v>1985</v>
      </c>
      <c r="B29" s="2">
        <v>588965</v>
      </c>
      <c r="C29" s="2">
        <v>3</v>
      </c>
      <c r="D29" s="2">
        <f t="shared" si="0"/>
        <v>1766895</v>
      </c>
      <c r="E29" s="2">
        <v>1.7275100000000001</v>
      </c>
      <c r="F29" s="2">
        <v>1.64653</v>
      </c>
      <c r="G29" s="2">
        <v>1134.9100000000001</v>
      </c>
      <c r="H29" s="2">
        <f t="shared" si="1"/>
        <v>3404.7300000000005</v>
      </c>
      <c r="I29" s="2">
        <v>0</v>
      </c>
      <c r="P29" s="5">
        <v>2009</v>
      </c>
      <c r="Q29" s="6">
        <v>7259785</v>
      </c>
      <c r="R29" s="6">
        <v>348.59100000000001</v>
      </c>
      <c r="S29" s="6">
        <v>141</v>
      </c>
      <c r="T29">
        <f t="shared" si="2"/>
        <v>2009</v>
      </c>
      <c r="U29">
        <f t="shared" si="3"/>
        <v>19889.821917808218</v>
      </c>
      <c r="V29">
        <f t="shared" si="4"/>
        <v>348.59100000000001</v>
      </c>
    </row>
    <row r="30" spans="1:22" x14ac:dyDescent="0.25">
      <c r="A30" s="2">
        <v>1985</v>
      </c>
      <c r="B30" s="2">
        <v>1666990</v>
      </c>
      <c r="C30" s="2">
        <v>103</v>
      </c>
      <c r="D30" s="2">
        <f t="shared" si="0"/>
        <v>171699970</v>
      </c>
      <c r="E30" s="2">
        <v>2.0539399999999999</v>
      </c>
      <c r="F30" s="2">
        <v>1.73403</v>
      </c>
      <c r="G30" s="2">
        <v>1737.91</v>
      </c>
      <c r="H30" s="2">
        <f t="shared" si="1"/>
        <v>179004.73</v>
      </c>
      <c r="I30" s="2">
        <v>6.7885100000000004E-2</v>
      </c>
      <c r="P30" s="5">
        <v>2010</v>
      </c>
      <c r="Q30" s="6">
        <v>4241425</v>
      </c>
      <c r="R30" s="6">
        <v>1166.06</v>
      </c>
      <c r="S30" s="6">
        <v>72</v>
      </c>
      <c r="T30">
        <f t="shared" si="2"/>
        <v>2010</v>
      </c>
      <c r="U30">
        <f t="shared" si="3"/>
        <v>11620.342465753425</v>
      </c>
      <c r="V30">
        <f t="shared" si="4"/>
        <v>1166.06</v>
      </c>
    </row>
    <row r="31" spans="1:22" x14ac:dyDescent="0.25">
      <c r="A31" s="2">
        <v>1986</v>
      </c>
      <c r="B31" s="2">
        <v>557573</v>
      </c>
      <c r="C31" s="2">
        <v>3</v>
      </c>
      <c r="D31" s="2">
        <f t="shared" si="0"/>
        <v>1672719</v>
      </c>
      <c r="E31" s="2">
        <v>1.8920699999999999</v>
      </c>
      <c r="F31" s="2">
        <v>1.82589</v>
      </c>
      <c r="G31" s="2">
        <v>1299.69</v>
      </c>
      <c r="H31" s="2">
        <f t="shared" si="1"/>
        <v>3899.07</v>
      </c>
      <c r="I31" s="2">
        <v>0</v>
      </c>
      <c r="P31" s="5">
        <v>2011</v>
      </c>
      <c r="Q31" s="6">
        <v>5895818</v>
      </c>
      <c r="R31" s="6">
        <v>1731.84</v>
      </c>
      <c r="S31" s="6">
        <v>197</v>
      </c>
      <c r="T31">
        <f t="shared" si="2"/>
        <v>2011</v>
      </c>
      <c r="U31">
        <f t="shared" si="3"/>
        <v>16152.92602739726</v>
      </c>
      <c r="V31">
        <f t="shared" si="4"/>
        <v>1731.84</v>
      </c>
    </row>
    <row r="32" spans="1:22" x14ac:dyDescent="0.25">
      <c r="A32" s="2">
        <v>1986</v>
      </c>
      <c r="B32" s="2">
        <v>1009330</v>
      </c>
      <c r="C32" s="2">
        <v>10</v>
      </c>
      <c r="D32" s="2">
        <f t="shared" si="0"/>
        <v>10093300</v>
      </c>
      <c r="E32" s="2">
        <v>1.82935</v>
      </c>
      <c r="F32" s="2">
        <v>1.7114499999999999</v>
      </c>
      <c r="G32" s="2">
        <v>897.697</v>
      </c>
      <c r="H32" s="2">
        <f t="shared" si="1"/>
        <v>8976.9699999999993</v>
      </c>
      <c r="I32" s="2">
        <v>6.7570400000000003E-2</v>
      </c>
      <c r="P32" s="5">
        <v>2012</v>
      </c>
      <c r="Q32" s="6">
        <v>8469702</v>
      </c>
      <c r="R32" s="6">
        <v>1554.02</v>
      </c>
      <c r="S32" s="6">
        <v>163</v>
      </c>
      <c r="T32">
        <f t="shared" si="2"/>
        <v>2012</v>
      </c>
      <c r="U32">
        <f t="shared" si="3"/>
        <v>23204.663013698631</v>
      </c>
      <c r="V32">
        <f t="shared" si="4"/>
        <v>1554.02</v>
      </c>
    </row>
    <row r="33" spans="1:22" x14ac:dyDescent="0.25">
      <c r="A33" s="2">
        <v>1986</v>
      </c>
      <c r="B33" s="2">
        <v>1033450</v>
      </c>
      <c r="C33" s="2">
        <v>5</v>
      </c>
      <c r="D33" s="2">
        <f t="shared" si="0"/>
        <v>5167250</v>
      </c>
      <c r="E33" s="2">
        <v>1.9285000000000001</v>
      </c>
      <c r="F33" s="2">
        <v>1.75902</v>
      </c>
      <c r="G33" s="2">
        <v>834.39</v>
      </c>
      <c r="H33" s="2">
        <f t="shared" si="1"/>
        <v>4171.95</v>
      </c>
      <c r="I33" s="2">
        <v>0</v>
      </c>
      <c r="P33" s="5">
        <v>2013</v>
      </c>
      <c r="Q33" s="6">
        <v>29379888</v>
      </c>
      <c r="R33" s="6">
        <v>71.038499999999999</v>
      </c>
      <c r="S33" s="6">
        <v>949</v>
      </c>
      <c r="T33">
        <f t="shared" si="2"/>
        <v>2013</v>
      </c>
      <c r="U33">
        <f t="shared" si="3"/>
        <v>80492.843835616441</v>
      </c>
      <c r="V33">
        <f t="shared" si="4"/>
        <v>71.038499999999999</v>
      </c>
    </row>
    <row r="34" spans="1:22" x14ac:dyDescent="0.25">
      <c r="A34" s="2">
        <v>1986</v>
      </c>
      <c r="B34" s="2">
        <v>556899</v>
      </c>
      <c r="C34" s="2">
        <v>3</v>
      </c>
      <c r="D34" s="2">
        <f t="shared" si="0"/>
        <v>1670697</v>
      </c>
      <c r="E34" s="2">
        <v>1.8277699999999999</v>
      </c>
      <c r="F34" s="2">
        <v>1.74658</v>
      </c>
      <c r="G34" s="2">
        <v>1564.46</v>
      </c>
      <c r="H34" s="2">
        <f t="shared" si="1"/>
        <v>4693.38</v>
      </c>
      <c r="I34" s="2">
        <v>0</v>
      </c>
      <c r="P34" s="5">
        <v>2014</v>
      </c>
      <c r="Q34" s="6">
        <v>21981064</v>
      </c>
      <c r="R34" s="6">
        <v>54.420200000000001</v>
      </c>
      <c r="S34" s="6">
        <v>124</v>
      </c>
      <c r="T34">
        <f t="shared" si="2"/>
        <v>2014</v>
      </c>
      <c r="U34">
        <f t="shared" si="3"/>
        <v>60222.09315068493</v>
      </c>
      <c r="V34">
        <f t="shared" si="4"/>
        <v>54.420200000000001</v>
      </c>
    </row>
    <row r="35" spans="1:22" x14ac:dyDescent="0.25">
      <c r="A35" s="2">
        <v>1986</v>
      </c>
      <c r="B35" s="2">
        <v>551342</v>
      </c>
      <c r="C35" s="2">
        <v>3</v>
      </c>
      <c r="D35" s="2">
        <f t="shared" si="0"/>
        <v>1654026</v>
      </c>
      <c r="E35" s="2">
        <v>1.79508</v>
      </c>
      <c r="F35" s="2">
        <v>1.7371399999999999</v>
      </c>
      <c r="G35" s="2">
        <v>847.67200000000003</v>
      </c>
      <c r="H35" s="2">
        <f t="shared" si="1"/>
        <v>2543.0160000000001</v>
      </c>
      <c r="I35" s="2">
        <v>0</v>
      </c>
      <c r="P35" s="5">
        <v>2015</v>
      </c>
      <c r="Q35" s="6">
        <v>46160564</v>
      </c>
      <c r="R35" s="6">
        <v>5.9556300000000002</v>
      </c>
      <c r="S35" s="6">
        <v>237</v>
      </c>
      <c r="T35">
        <f t="shared" si="2"/>
        <v>2015</v>
      </c>
      <c r="U35">
        <f t="shared" si="3"/>
        <v>126467.29863013698</v>
      </c>
      <c r="V35">
        <f t="shared" si="4"/>
        <v>5.9556300000000002</v>
      </c>
    </row>
    <row r="36" spans="1:22" x14ac:dyDescent="0.25">
      <c r="A36" s="2">
        <v>1986</v>
      </c>
      <c r="B36" s="2">
        <v>2973530</v>
      </c>
      <c r="C36" s="2">
        <v>104</v>
      </c>
      <c r="D36" s="2">
        <f t="shared" si="0"/>
        <v>309247120</v>
      </c>
      <c r="E36" s="2">
        <v>2.0115500000000002</v>
      </c>
      <c r="F36" s="2">
        <v>1.7514400000000001</v>
      </c>
      <c r="G36" s="2">
        <v>905.923</v>
      </c>
      <c r="H36" s="2">
        <f t="shared" si="1"/>
        <v>94215.991999999998</v>
      </c>
      <c r="I36" s="2">
        <v>0.21790699999999999</v>
      </c>
      <c r="P36" s="5">
        <v>2016</v>
      </c>
      <c r="Q36" s="6">
        <v>38198477</v>
      </c>
      <c r="R36" s="6">
        <v>5.9545500000000002</v>
      </c>
      <c r="S36" s="6">
        <v>480</v>
      </c>
      <c r="T36">
        <f t="shared" si="2"/>
        <v>2016</v>
      </c>
      <c r="U36">
        <f t="shared" si="3"/>
        <v>104653.36164383561</v>
      </c>
      <c r="V36">
        <f t="shared" si="4"/>
        <v>5.9545500000000002</v>
      </c>
    </row>
    <row r="37" spans="1:22" x14ac:dyDescent="0.25">
      <c r="A37" s="2">
        <v>1986</v>
      </c>
      <c r="B37" s="2">
        <v>733560</v>
      </c>
      <c r="C37" s="2">
        <v>21</v>
      </c>
      <c r="D37" s="2">
        <f t="shared" si="0"/>
        <v>15404760</v>
      </c>
      <c r="E37" s="2">
        <v>1.8136000000000001</v>
      </c>
      <c r="F37" s="2">
        <v>1.71665</v>
      </c>
      <c r="G37" s="2">
        <v>1396.71</v>
      </c>
      <c r="H37" s="2">
        <f t="shared" si="1"/>
        <v>29330.91</v>
      </c>
      <c r="I37" s="2">
        <v>3.58541E-2</v>
      </c>
      <c r="P37" s="5">
        <v>2017</v>
      </c>
      <c r="Q37" s="6">
        <v>11533153</v>
      </c>
      <c r="R37" s="6">
        <v>664.37300000000005</v>
      </c>
      <c r="S37" s="6">
        <v>272</v>
      </c>
      <c r="T37">
        <f t="shared" si="2"/>
        <v>2017</v>
      </c>
      <c r="U37">
        <f t="shared" si="3"/>
        <v>31597.679452054796</v>
      </c>
      <c r="V37">
        <f t="shared" si="4"/>
        <v>664.37300000000005</v>
      </c>
    </row>
    <row r="38" spans="1:22" x14ac:dyDescent="0.25">
      <c r="A38" s="2">
        <v>1987</v>
      </c>
      <c r="B38" s="2">
        <v>505318</v>
      </c>
      <c r="C38" s="2">
        <v>3</v>
      </c>
      <c r="D38" s="2">
        <f t="shared" si="0"/>
        <v>1515954</v>
      </c>
      <c r="E38" s="2">
        <v>1.7428999999999999</v>
      </c>
      <c r="F38" s="2">
        <v>1.7285600000000001</v>
      </c>
      <c r="G38" s="2">
        <v>1380.25</v>
      </c>
      <c r="H38" s="2">
        <f t="shared" si="1"/>
        <v>4140.75</v>
      </c>
      <c r="I38" s="2">
        <v>0</v>
      </c>
      <c r="P38" s="5">
        <v>2018</v>
      </c>
      <c r="Q38" s="6">
        <v>14791328</v>
      </c>
      <c r="R38" s="6">
        <v>93.745199999999997</v>
      </c>
      <c r="S38" s="6">
        <v>201</v>
      </c>
      <c r="T38">
        <f t="shared" si="2"/>
        <v>2018</v>
      </c>
      <c r="U38">
        <f t="shared" si="3"/>
        <v>40524.18630136986</v>
      </c>
      <c r="V38">
        <f t="shared" si="4"/>
        <v>93.745199999999997</v>
      </c>
    </row>
    <row r="39" spans="1:22" x14ac:dyDescent="0.25">
      <c r="A39" s="2">
        <v>1987</v>
      </c>
      <c r="B39" s="2">
        <v>484469</v>
      </c>
      <c r="C39" s="2">
        <v>2</v>
      </c>
      <c r="D39" s="2">
        <f t="shared" si="0"/>
        <v>968938</v>
      </c>
      <c r="E39" s="2">
        <v>1.7045399999999999</v>
      </c>
      <c r="F39" s="2">
        <v>1.68763</v>
      </c>
      <c r="G39" s="2">
        <v>1231.71</v>
      </c>
      <c r="H39" s="2">
        <f t="shared" si="1"/>
        <v>2463.42</v>
      </c>
      <c r="I39" s="2">
        <v>0</v>
      </c>
      <c r="P39" s="5">
        <v>2019</v>
      </c>
      <c r="Q39" s="6">
        <v>31159332</v>
      </c>
      <c r="R39" s="6">
        <v>507.238</v>
      </c>
      <c r="S39" s="6">
        <v>388</v>
      </c>
      <c r="T39">
        <f t="shared" si="2"/>
        <v>2019</v>
      </c>
      <c r="U39">
        <f t="shared" si="3"/>
        <v>85368.032876712328</v>
      </c>
      <c r="V39">
        <f t="shared" si="4"/>
        <v>507.238</v>
      </c>
    </row>
    <row r="40" spans="1:22" x14ac:dyDescent="0.25">
      <c r="A40" s="2">
        <v>1988</v>
      </c>
      <c r="B40" s="2">
        <v>1039950</v>
      </c>
      <c r="C40" s="2">
        <v>7</v>
      </c>
      <c r="D40" s="2">
        <f t="shared" si="0"/>
        <v>7279650</v>
      </c>
      <c r="E40" s="2">
        <v>1.9875100000000001</v>
      </c>
      <c r="F40" s="2">
        <v>1.8067599999999999</v>
      </c>
      <c r="G40" s="2">
        <v>1656.44</v>
      </c>
      <c r="H40" s="2">
        <f t="shared" si="1"/>
        <v>11595.08</v>
      </c>
      <c r="I40" s="2">
        <v>4.7218400000000001E-2</v>
      </c>
      <c r="P40" s="5">
        <v>2020</v>
      </c>
      <c r="Q40" s="6">
        <v>7114786</v>
      </c>
      <c r="R40" s="6">
        <v>1487.93</v>
      </c>
      <c r="S40" s="6">
        <v>100</v>
      </c>
      <c r="T40">
        <f t="shared" si="2"/>
        <v>2020</v>
      </c>
      <c r="U40">
        <f t="shared" si="3"/>
        <v>19492.564383561643</v>
      </c>
      <c r="V40">
        <f t="shared" si="4"/>
        <v>1487.93</v>
      </c>
    </row>
    <row r="41" spans="1:22" x14ac:dyDescent="0.25">
      <c r="A41" s="2">
        <v>1988</v>
      </c>
      <c r="B41" s="2">
        <v>1122430</v>
      </c>
      <c r="C41" s="2">
        <v>7</v>
      </c>
      <c r="D41" s="2">
        <f t="shared" si="0"/>
        <v>7857010</v>
      </c>
      <c r="E41" s="2">
        <v>1.79331</v>
      </c>
      <c r="F41" s="2">
        <v>1.70109</v>
      </c>
      <c r="G41" s="2">
        <v>2438.77</v>
      </c>
      <c r="H41" s="2">
        <f t="shared" si="1"/>
        <v>17071.39</v>
      </c>
      <c r="I41" s="2">
        <v>1.9277099999999998E-2</v>
      </c>
      <c r="P41" s="5" t="s">
        <v>9</v>
      </c>
      <c r="Q41" s="6">
        <v>482239789</v>
      </c>
      <c r="R41" s="6">
        <v>5.9522599999999999</v>
      </c>
      <c r="S41" s="6">
        <v>6935</v>
      </c>
    </row>
    <row r="42" spans="1:22" x14ac:dyDescent="0.25">
      <c r="A42" s="2">
        <v>1988</v>
      </c>
      <c r="B42" s="2">
        <v>464444</v>
      </c>
      <c r="C42" s="2">
        <v>1</v>
      </c>
      <c r="D42" s="2">
        <f t="shared" si="0"/>
        <v>464444</v>
      </c>
      <c r="E42" s="2">
        <v>1.63449</v>
      </c>
      <c r="F42" s="2">
        <v>1.63449</v>
      </c>
      <c r="G42" s="2">
        <v>1142.5999999999999</v>
      </c>
      <c r="H42" s="2">
        <f t="shared" si="1"/>
        <v>1142.5999999999999</v>
      </c>
      <c r="I42" s="2">
        <v>0</v>
      </c>
    </row>
    <row r="43" spans="1:22" x14ac:dyDescent="0.25">
      <c r="A43" s="2">
        <v>1988</v>
      </c>
      <c r="B43" s="2">
        <v>552462</v>
      </c>
      <c r="C43" s="2">
        <v>4</v>
      </c>
      <c r="D43" s="2">
        <f t="shared" si="0"/>
        <v>2209848</v>
      </c>
      <c r="E43" s="2">
        <v>1.82473</v>
      </c>
      <c r="F43" s="2">
        <v>1.76529</v>
      </c>
      <c r="G43" s="2">
        <v>2528.79</v>
      </c>
      <c r="H43" s="2">
        <f t="shared" si="1"/>
        <v>10115.16</v>
      </c>
      <c r="I43" s="2">
        <v>0</v>
      </c>
    </row>
    <row r="44" spans="1:22" x14ac:dyDescent="0.25">
      <c r="A44" s="2">
        <v>1988</v>
      </c>
      <c r="B44" s="2">
        <v>445183</v>
      </c>
      <c r="C44" s="2">
        <v>1</v>
      </c>
      <c r="D44" s="2">
        <f t="shared" si="0"/>
        <v>445183</v>
      </c>
      <c r="E44" s="2">
        <v>1.80196</v>
      </c>
      <c r="F44" s="2">
        <v>1.80196</v>
      </c>
      <c r="G44" s="2">
        <v>2388.21</v>
      </c>
      <c r="H44" s="2">
        <f t="shared" si="1"/>
        <v>2388.21</v>
      </c>
      <c r="I44" s="2">
        <v>0</v>
      </c>
    </row>
    <row r="45" spans="1:22" x14ac:dyDescent="0.25">
      <c r="A45" s="2">
        <v>1988</v>
      </c>
      <c r="B45" s="2">
        <v>642777</v>
      </c>
      <c r="C45" s="2">
        <v>4</v>
      </c>
      <c r="D45" s="2">
        <f t="shared" si="0"/>
        <v>2571108</v>
      </c>
      <c r="E45" s="2">
        <v>1.8446800000000001</v>
      </c>
      <c r="F45" s="2">
        <v>1.79304</v>
      </c>
      <c r="G45" s="2">
        <v>2122.54</v>
      </c>
      <c r="H45" s="2">
        <f t="shared" si="1"/>
        <v>8490.16</v>
      </c>
      <c r="I45" s="2">
        <v>0</v>
      </c>
    </row>
    <row r="46" spans="1:22" x14ac:dyDescent="0.25">
      <c r="A46" s="2">
        <v>1988</v>
      </c>
      <c r="B46" s="2">
        <v>752069</v>
      </c>
      <c r="C46" s="2">
        <v>6</v>
      </c>
      <c r="D46" s="2">
        <f t="shared" si="0"/>
        <v>4512414</v>
      </c>
      <c r="E46" s="2">
        <v>1.75101</v>
      </c>
      <c r="F46" s="2">
        <v>1.70801</v>
      </c>
      <c r="G46" s="2">
        <v>1707.01</v>
      </c>
      <c r="H46" s="2">
        <f t="shared" si="1"/>
        <v>10242.06</v>
      </c>
      <c r="I46" s="2">
        <v>3.4610500000000002E-2</v>
      </c>
    </row>
    <row r="47" spans="1:22" x14ac:dyDescent="0.25">
      <c r="A47" s="2">
        <v>1989</v>
      </c>
      <c r="B47" s="2">
        <v>680591</v>
      </c>
      <c r="C47" s="2">
        <v>4</v>
      </c>
      <c r="D47" s="2">
        <f t="shared" si="0"/>
        <v>2722364</v>
      </c>
      <c r="E47" s="2">
        <v>1.87236</v>
      </c>
      <c r="F47" s="2">
        <v>1.7432799999999999</v>
      </c>
      <c r="G47" s="2">
        <v>2295.71</v>
      </c>
      <c r="H47" s="2">
        <f t="shared" si="1"/>
        <v>9182.84</v>
      </c>
      <c r="I47" s="2">
        <v>0</v>
      </c>
    </row>
    <row r="48" spans="1:22" x14ac:dyDescent="0.25">
      <c r="A48" s="2">
        <v>1989</v>
      </c>
      <c r="B48" s="2">
        <v>2257590</v>
      </c>
      <c r="C48" s="2">
        <v>43</v>
      </c>
      <c r="D48" s="2">
        <f t="shared" si="0"/>
        <v>97076370</v>
      </c>
      <c r="E48" s="2">
        <v>1.9416899999999999</v>
      </c>
      <c r="F48" s="2">
        <v>1.71461</v>
      </c>
      <c r="G48" s="2">
        <v>1204.8</v>
      </c>
      <c r="H48" s="2">
        <f t="shared" si="1"/>
        <v>51806.400000000001</v>
      </c>
      <c r="I48" s="2">
        <v>0.101508</v>
      </c>
    </row>
    <row r="49" spans="1:9" x14ac:dyDescent="0.25">
      <c r="A49" s="2">
        <v>1989</v>
      </c>
      <c r="B49" s="2">
        <v>450991</v>
      </c>
      <c r="C49" s="2">
        <v>2</v>
      </c>
      <c r="D49" s="2">
        <f t="shared" si="0"/>
        <v>901982</v>
      </c>
      <c r="E49" s="2">
        <v>1.6478900000000001</v>
      </c>
      <c r="F49" s="2">
        <v>1.6468799999999999</v>
      </c>
      <c r="G49" s="2">
        <v>1453.26</v>
      </c>
      <c r="H49" s="2">
        <f t="shared" si="1"/>
        <v>2906.52</v>
      </c>
      <c r="I49" s="2">
        <v>0</v>
      </c>
    </row>
    <row r="50" spans="1:9" x14ac:dyDescent="0.25">
      <c r="A50" s="2">
        <v>1989</v>
      </c>
      <c r="B50" s="2">
        <v>478493</v>
      </c>
      <c r="C50" s="2">
        <v>1</v>
      </c>
      <c r="D50" s="2">
        <f t="shared" si="0"/>
        <v>478493</v>
      </c>
      <c r="E50" s="2">
        <v>1.68784</v>
      </c>
      <c r="F50" s="2">
        <v>1.68784</v>
      </c>
      <c r="G50" s="2">
        <v>1094.76</v>
      </c>
      <c r="H50" s="2">
        <f t="shared" si="1"/>
        <v>1094.76</v>
      </c>
      <c r="I50" s="2">
        <v>0</v>
      </c>
    </row>
    <row r="51" spans="1:9" x14ac:dyDescent="0.25">
      <c r="A51" s="2">
        <v>1989</v>
      </c>
      <c r="B51" s="2">
        <v>1048230</v>
      </c>
      <c r="C51" s="2">
        <v>10</v>
      </c>
      <c r="D51" s="2">
        <f t="shared" si="0"/>
        <v>10482300</v>
      </c>
      <c r="E51" s="2">
        <v>1.65472</v>
      </c>
      <c r="F51" s="2">
        <v>1.5756699999999999</v>
      </c>
      <c r="G51" s="2">
        <v>1850.48</v>
      </c>
      <c r="H51" s="2">
        <f t="shared" si="1"/>
        <v>18504.8</v>
      </c>
      <c r="I51" s="2">
        <v>3.0599600000000001E-2</v>
      </c>
    </row>
    <row r="52" spans="1:9" x14ac:dyDescent="0.25">
      <c r="A52" s="2">
        <v>1989</v>
      </c>
      <c r="B52" s="2">
        <v>606015</v>
      </c>
      <c r="C52" s="2">
        <v>10</v>
      </c>
      <c r="D52" s="2">
        <f t="shared" si="0"/>
        <v>6060150</v>
      </c>
      <c r="E52" s="2">
        <v>1.5287200000000001</v>
      </c>
      <c r="F52" s="2">
        <v>1.4700299999999999</v>
      </c>
      <c r="G52" s="2">
        <v>1709.7</v>
      </c>
      <c r="H52" s="2">
        <f t="shared" si="1"/>
        <v>17097</v>
      </c>
      <c r="I52" s="2">
        <v>1.30808E-2</v>
      </c>
    </row>
    <row r="53" spans="1:9" x14ac:dyDescent="0.25">
      <c r="A53" s="2">
        <v>1989</v>
      </c>
      <c r="B53" s="2">
        <v>3160780</v>
      </c>
      <c r="C53" s="2">
        <v>46</v>
      </c>
      <c r="D53" s="2">
        <f t="shared" si="0"/>
        <v>145395880</v>
      </c>
      <c r="E53" s="2">
        <v>1.90072</v>
      </c>
      <c r="F53" s="2">
        <v>1.67005</v>
      </c>
      <c r="G53" s="2">
        <v>900.58</v>
      </c>
      <c r="H53" s="2">
        <f t="shared" si="1"/>
        <v>41426.68</v>
      </c>
      <c r="I53" s="2">
        <v>0.177034</v>
      </c>
    </row>
    <row r="54" spans="1:9" x14ac:dyDescent="0.25">
      <c r="A54" s="2">
        <v>1989</v>
      </c>
      <c r="B54" s="2">
        <v>926412</v>
      </c>
      <c r="C54" s="2">
        <v>2</v>
      </c>
      <c r="D54" s="2">
        <f t="shared" si="0"/>
        <v>1852824</v>
      </c>
      <c r="E54" s="2">
        <v>1.55321</v>
      </c>
      <c r="F54" s="2">
        <v>1.5262100000000001</v>
      </c>
      <c r="G54" s="2">
        <v>1206.9100000000001</v>
      </c>
      <c r="H54" s="2">
        <f t="shared" si="1"/>
        <v>2413.8200000000002</v>
      </c>
      <c r="I54" s="2">
        <v>3.06336E-2</v>
      </c>
    </row>
    <row r="55" spans="1:9" x14ac:dyDescent="0.25">
      <c r="A55" s="2">
        <v>1989</v>
      </c>
      <c r="B55" s="2">
        <v>453154</v>
      </c>
      <c r="C55" s="2">
        <v>1</v>
      </c>
      <c r="D55" s="2">
        <f t="shared" si="0"/>
        <v>453154</v>
      </c>
      <c r="E55" s="2">
        <v>1.5846199999999999</v>
      </c>
      <c r="F55" s="2">
        <v>1.54803</v>
      </c>
      <c r="G55" s="2">
        <v>1268.96</v>
      </c>
      <c r="H55" s="2">
        <f t="shared" si="1"/>
        <v>1268.96</v>
      </c>
      <c r="I55" s="2">
        <v>8.5255499999999998E-3</v>
      </c>
    </row>
    <row r="56" spans="1:9" x14ac:dyDescent="0.25">
      <c r="A56" s="2">
        <v>1989</v>
      </c>
      <c r="B56" s="2">
        <v>614511</v>
      </c>
      <c r="C56" s="2">
        <v>1</v>
      </c>
      <c r="D56" s="2">
        <f t="shared" si="0"/>
        <v>614511</v>
      </c>
      <c r="E56" s="2">
        <v>1.57623</v>
      </c>
      <c r="F56" s="2">
        <v>1.51274</v>
      </c>
      <c r="G56" s="2">
        <v>1088.8599999999999</v>
      </c>
      <c r="H56" s="2">
        <f t="shared" si="1"/>
        <v>1088.8599999999999</v>
      </c>
      <c r="I56" s="2">
        <v>2.49039E-2</v>
      </c>
    </row>
    <row r="57" spans="1:9" x14ac:dyDescent="0.25">
      <c r="A57" s="2">
        <v>1989</v>
      </c>
      <c r="B57" s="2">
        <v>738292</v>
      </c>
      <c r="C57" s="2">
        <v>5</v>
      </c>
      <c r="D57" s="2">
        <f t="shared" si="0"/>
        <v>3691460</v>
      </c>
      <c r="E57" s="2">
        <v>1.6392199999999999</v>
      </c>
      <c r="F57" s="2">
        <v>1.5542199999999999</v>
      </c>
      <c r="G57" s="2">
        <v>1660.11</v>
      </c>
      <c r="H57" s="2">
        <f t="shared" si="1"/>
        <v>8300.5499999999993</v>
      </c>
      <c r="I57" s="2">
        <v>0</v>
      </c>
    </row>
    <row r="58" spans="1:9" x14ac:dyDescent="0.25">
      <c r="A58" s="2">
        <v>1989</v>
      </c>
      <c r="B58" s="2">
        <v>1206100</v>
      </c>
      <c r="C58" s="2">
        <v>16</v>
      </c>
      <c r="D58" s="2">
        <f t="shared" si="0"/>
        <v>19297600</v>
      </c>
      <c r="E58" s="2">
        <v>1.89771</v>
      </c>
      <c r="F58" s="2">
        <v>1.7360899999999999</v>
      </c>
      <c r="G58" s="2">
        <v>1530.64</v>
      </c>
      <c r="H58" s="2">
        <f t="shared" si="1"/>
        <v>24490.240000000002</v>
      </c>
      <c r="I58" s="2">
        <v>5.3625899999999997E-2</v>
      </c>
    </row>
    <row r="59" spans="1:9" x14ac:dyDescent="0.25">
      <c r="A59" s="2">
        <v>1989</v>
      </c>
      <c r="B59" s="2">
        <v>544631</v>
      </c>
      <c r="C59" s="2">
        <v>0</v>
      </c>
      <c r="D59" s="2">
        <f t="shared" si="0"/>
        <v>0</v>
      </c>
      <c r="E59" s="2">
        <v>1.6316200000000001</v>
      </c>
      <c r="F59" s="2">
        <v>1.6316200000000001</v>
      </c>
      <c r="G59" s="2">
        <v>1879.24</v>
      </c>
      <c r="H59" s="2">
        <f t="shared" si="1"/>
        <v>0</v>
      </c>
      <c r="I59" s="2">
        <v>1.11871E-2</v>
      </c>
    </row>
    <row r="60" spans="1:9" x14ac:dyDescent="0.25">
      <c r="A60" s="2">
        <v>1989</v>
      </c>
      <c r="B60" s="2">
        <v>962472</v>
      </c>
      <c r="C60" s="2">
        <v>24</v>
      </c>
      <c r="D60" s="2">
        <f t="shared" si="0"/>
        <v>23099328</v>
      </c>
      <c r="E60" s="2">
        <v>1.8349200000000001</v>
      </c>
      <c r="F60" s="2">
        <v>1.7118199999999999</v>
      </c>
      <c r="G60" s="2">
        <v>1277.1400000000001</v>
      </c>
      <c r="H60" s="2">
        <f t="shared" si="1"/>
        <v>30651.360000000001</v>
      </c>
      <c r="I60" s="2">
        <v>5.3346699999999997E-2</v>
      </c>
    </row>
    <row r="61" spans="1:9" x14ac:dyDescent="0.25">
      <c r="A61" s="2">
        <v>1990</v>
      </c>
      <c r="B61" s="2">
        <v>795779</v>
      </c>
      <c r="C61" s="2">
        <v>2</v>
      </c>
      <c r="D61" s="2">
        <f t="shared" si="0"/>
        <v>1591558</v>
      </c>
      <c r="E61" s="2">
        <v>1.88229</v>
      </c>
      <c r="F61" s="2">
        <v>1.8330500000000001</v>
      </c>
      <c r="G61" s="2">
        <v>1072.1500000000001</v>
      </c>
      <c r="H61" s="2">
        <f t="shared" si="1"/>
        <v>2144.3000000000002</v>
      </c>
      <c r="I61" s="2">
        <v>0</v>
      </c>
    </row>
    <row r="62" spans="1:9" x14ac:dyDescent="0.25">
      <c r="A62" s="2">
        <v>1990</v>
      </c>
      <c r="B62" s="2">
        <v>1450330</v>
      </c>
      <c r="C62" s="2">
        <v>13</v>
      </c>
      <c r="D62" s="2">
        <f t="shared" si="0"/>
        <v>18854290</v>
      </c>
      <c r="E62" s="2">
        <v>1.9217500000000001</v>
      </c>
      <c r="F62" s="2">
        <v>1.81717</v>
      </c>
      <c r="G62" s="2">
        <v>1014.38</v>
      </c>
      <c r="H62" s="2">
        <f t="shared" si="1"/>
        <v>13186.94</v>
      </c>
      <c r="I62" s="2">
        <v>9.0321499999999999E-2</v>
      </c>
    </row>
    <row r="63" spans="1:9" x14ac:dyDescent="0.25">
      <c r="A63" s="2">
        <v>1990</v>
      </c>
      <c r="B63" s="2">
        <v>476423</v>
      </c>
      <c r="C63" s="2">
        <v>2</v>
      </c>
      <c r="D63" s="2">
        <f t="shared" si="0"/>
        <v>952846</v>
      </c>
      <c r="E63" s="2">
        <v>1.59694</v>
      </c>
      <c r="F63" s="2">
        <v>1.55318</v>
      </c>
      <c r="G63" s="2">
        <v>1428.61</v>
      </c>
      <c r="H63" s="2">
        <f t="shared" si="1"/>
        <v>2857.22</v>
      </c>
      <c r="I63" s="2">
        <v>0</v>
      </c>
    </row>
    <row r="64" spans="1:9" x14ac:dyDescent="0.25">
      <c r="A64" s="2">
        <v>1990</v>
      </c>
      <c r="B64" s="2">
        <v>537226</v>
      </c>
      <c r="C64" s="2">
        <v>2</v>
      </c>
      <c r="D64" s="2">
        <f t="shared" si="0"/>
        <v>1074452</v>
      </c>
      <c r="E64" s="2">
        <v>1.73898</v>
      </c>
      <c r="F64" s="2">
        <v>1.70858</v>
      </c>
      <c r="G64" s="2">
        <v>374.98</v>
      </c>
      <c r="H64" s="2">
        <f t="shared" si="1"/>
        <v>749.96</v>
      </c>
      <c r="I64" s="2">
        <v>0</v>
      </c>
    </row>
    <row r="65" spans="1:9" x14ac:dyDescent="0.25">
      <c r="A65" s="2">
        <v>1990</v>
      </c>
      <c r="B65" s="2">
        <v>435029</v>
      </c>
      <c r="C65" s="2">
        <v>1</v>
      </c>
      <c r="D65" s="2">
        <f t="shared" si="0"/>
        <v>435029</v>
      </c>
      <c r="E65" s="2">
        <v>1.59368</v>
      </c>
      <c r="F65" s="2">
        <v>1.59368</v>
      </c>
      <c r="G65" s="2">
        <v>987.30100000000004</v>
      </c>
      <c r="H65" s="2">
        <f t="shared" si="1"/>
        <v>987.30100000000004</v>
      </c>
      <c r="I65" s="2">
        <v>0</v>
      </c>
    </row>
    <row r="66" spans="1:9" x14ac:dyDescent="0.25">
      <c r="A66" s="2">
        <v>1990</v>
      </c>
      <c r="B66" s="2">
        <v>723839</v>
      </c>
      <c r="C66" s="2">
        <v>3</v>
      </c>
      <c r="D66" s="2">
        <f t="shared" si="0"/>
        <v>2171517</v>
      </c>
      <c r="E66" s="2">
        <v>1.80244</v>
      </c>
      <c r="F66" s="2">
        <v>1.69817</v>
      </c>
      <c r="G66" s="2">
        <v>699.55100000000004</v>
      </c>
      <c r="H66" s="2">
        <f t="shared" si="1"/>
        <v>2098.6530000000002</v>
      </c>
      <c r="I66" s="2">
        <v>0</v>
      </c>
    </row>
    <row r="67" spans="1:9" x14ac:dyDescent="0.25">
      <c r="A67" s="2">
        <v>1990</v>
      </c>
      <c r="B67" s="2">
        <v>1286940</v>
      </c>
      <c r="C67" s="2">
        <v>24</v>
      </c>
      <c r="D67" s="2">
        <f t="shared" ref="D67:D130" si="5">B67*C67</f>
        <v>30886560</v>
      </c>
      <c r="E67" s="2">
        <v>1.82562</v>
      </c>
      <c r="F67" s="2">
        <v>1.6960200000000001</v>
      </c>
      <c r="G67" s="2">
        <v>446.28300000000002</v>
      </c>
      <c r="H67" s="2">
        <f t="shared" ref="H67:H130" si="6">G67*C67</f>
        <v>10710.792000000001</v>
      </c>
      <c r="I67" s="2">
        <v>9.6772399999999995E-2</v>
      </c>
    </row>
    <row r="68" spans="1:9" x14ac:dyDescent="0.25">
      <c r="A68" s="2">
        <v>1990</v>
      </c>
      <c r="B68" s="2">
        <v>2100950</v>
      </c>
      <c r="C68" s="2">
        <v>24</v>
      </c>
      <c r="D68" s="2">
        <f t="shared" si="5"/>
        <v>50422800</v>
      </c>
      <c r="E68" s="2">
        <v>1.92825</v>
      </c>
      <c r="F68" s="2">
        <v>1.6846300000000001</v>
      </c>
      <c r="G68" s="2">
        <v>216.71899999999999</v>
      </c>
      <c r="H68" s="2">
        <f t="shared" si="6"/>
        <v>5201.2559999999994</v>
      </c>
      <c r="I68" s="2">
        <v>0.231239</v>
      </c>
    </row>
    <row r="69" spans="1:9" x14ac:dyDescent="0.25">
      <c r="A69" s="2">
        <v>1990</v>
      </c>
      <c r="B69" s="2">
        <v>685992</v>
      </c>
      <c r="C69" s="2">
        <v>1</v>
      </c>
      <c r="D69" s="2">
        <f t="shared" si="5"/>
        <v>685992</v>
      </c>
      <c r="E69" s="2">
        <v>1.6930000000000001</v>
      </c>
      <c r="F69" s="2">
        <v>1.6778599999999999</v>
      </c>
      <c r="G69" s="2">
        <v>372.19499999999999</v>
      </c>
      <c r="H69" s="2">
        <f t="shared" si="6"/>
        <v>372.19499999999999</v>
      </c>
      <c r="I69" s="2">
        <v>5.66626E-2</v>
      </c>
    </row>
    <row r="70" spans="1:9" x14ac:dyDescent="0.25">
      <c r="A70" s="2">
        <v>1990</v>
      </c>
      <c r="B70" s="2">
        <v>455606</v>
      </c>
      <c r="C70" s="2">
        <v>2</v>
      </c>
      <c r="D70" s="2">
        <f t="shared" si="5"/>
        <v>911212</v>
      </c>
      <c r="E70" s="2">
        <v>1.61568</v>
      </c>
      <c r="F70" s="2">
        <v>1.6065100000000001</v>
      </c>
      <c r="G70" s="2">
        <v>565.75099999999998</v>
      </c>
      <c r="H70" s="2">
        <f t="shared" si="6"/>
        <v>1131.502</v>
      </c>
      <c r="I70" s="2">
        <v>0</v>
      </c>
    </row>
    <row r="71" spans="1:9" x14ac:dyDescent="0.25">
      <c r="A71" s="2">
        <v>1990</v>
      </c>
      <c r="B71" s="2">
        <v>819495</v>
      </c>
      <c r="C71" s="2">
        <v>8</v>
      </c>
      <c r="D71" s="2">
        <f t="shared" si="5"/>
        <v>6555960</v>
      </c>
      <c r="E71" s="2">
        <v>1.8358000000000001</v>
      </c>
      <c r="F71" s="2">
        <v>1.6635800000000001</v>
      </c>
      <c r="G71" s="2">
        <v>355.49299999999999</v>
      </c>
      <c r="H71" s="2">
        <f t="shared" si="6"/>
        <v>2843.944</v>
      </c>
      <c r="I71" s="2">
        <v>0.10846600000000001</v>
      </c>
    </row>
    <row r="72" spans="1:9" x14ac:dyDescent="0.25">
      <c r="A72" s="2">
        <v>1990</v>
      </c>
      <c r="B72" s="2">
        <v>507562</v>
      </c>
      <c r="C72" s="2">
        <v>7</v>
      </c>
      <c r="D72" s="2">
        <f t="shared" si="5"/>
        <v>3552934</v>
      </c>
      <c r="E72" s="2">
        <v>1.78878</v>
      </c>
      <c r="F72" s="2">
        <v>1.66648</v>
      </c>
      <c r="G72" s="2">
        <v>2361.0300000000002</v>
      </c>
      <c r="H72" s="2">
        <f t="shared" si="6"/>
        <v>16527.210000000003</v>
      </c>
      <c r="I72" s="2">
        <v>5.0952100000000002E-3</v>
      </c>
    </row>
    <row r="73" spans="1:9" x14ac:dyDescent="0.25">
      <c r="A73" s="2">
        <v>1990</v>
      </c>
      <c r="B73" s="2">
        <v>443632</v>
      </c>
      <c r="C73" s="2">
        <v>1</v>
      </c>
      <c r="D73" s="2">
        <f t="shared" si="5"/>
        <v>443632</v>
      </c>
      <c r="E73" s="2">
        <v>1.6519999999999999</v>
      </c>
      <c r="F73" s="2">
        <v>1.6519999999999999</v>
      </c>
      <c r="G73" s="2">
        <v>2419.98</v>
      </c>
      <c r="H73" s="2">
        <f t="shared" si="6"/>
        <v>2419.98</v>
      </c>
      <c r="I73" s="2">
        <v>0</v>
      </c>
    </row>
    <row r="74" spans="1:9" x14ac:dyDescent="0.25">
      <c r="A74" s="2">
        <v>1990</v>
      </c>
      <c r="B74" s="2">
        <v>730437</v>
      </c>
      <c r="C74" s="2">
        <v>16</v>
      </c>
      <c r="D74" s="2">
        <f t="shared" si="5"/>
        <v>11686992</v>
      </c>
      <c r="E74" s="2">
        <v>1.81416</v>
      </c>
      <c r="F74" s="2">
        <v>1.69811</v>
      </c>
      <c r="G74" s="2">
        <v>1989.93</v>
      </c>
      <c r="H74" s="2">
        <f t="shared" si="6"/>
        <v>31838.880000000001</v>
      </c>
      <c r="I74" s="2">
        <v>2.1355699999999998E-2</v>
      </c>
    </row>
    <row r="75" spans="1:9" x14ac:dyDescent="0.25">
      <c r="A75" s="2">
        <v>1991</v>
      </c>
      <c r="B75" s="2">
        <v>852018</v>
      </c>
      <c r="C75" s="2">
        <v>3</v>
      </c>
      <c r="D75" s="2">
        <f t="shared" si="5"/>
        <v>2556054</v>
      </c>
      <c r="E75" s="2">
        <v>1.7846900000000001</v>
      </c>
      <c r="F75" s="2">
        <v>1.70991</v>
      </c>
      <c r="G75" s="2">
        <v>1704.39</v>
      </c>
      <c r="H75" s="2">
        <f t="shared" si="6"/>
        <v>5113.17</v>
      </c>
      <c r="I75" s="2">
        <v>0</v>
      </c>
    </row>
    <row r="76" spans="1:9" x14ac:dyDescent="0.25">
      <c r="A76" s="2">
        <v>1991</v>
      </c>
      <c r="B76" s="2">
        <v>730693</v>
      </c>
      <c r="C76" s="2">
        <v>12</v>
      </c>
      <c r="D76" s="2">
        <f t="shared" si="5"/>
        <v>8768316</v>
      </c>
      <c r="E76" s="2">
        <v>1.9323999999999999</v>
      </c>
      <c r="F76" s="2">
        <v>1.8286</v>
      </c>
      <c r="G76" s="2">
        <v>1876.39</v>
      </c>
      <c r="H76" s="2">
        <f t="shared" si="6"/>
        <v>22516.68</v>
      </c>
      <c r="I76" s="2">
        <v>2.90692E-2</v>
      </c>
    </row>
    <row r="77" spans="1:9" x14ac:dyDescent="0.25">
      <c r="A77" s="2">
        <v>1991</v>
      </c>
      <c r="B77" s="2">
        <v>1769010</v>
      </c>
      <c r="C77" s="2">
        <v>69</v>
      </c>
      <c r="D77" s="2">
        <f t="shared" si="5"/>
        <v>122061690</v>
      </c>
      <c r="E77" s="2">
        <v>1.87273</v>
      </c>
      <c r="F77" s="2">
        <v>1.6397999999999999</v>
      </c>
      <c r="G77" s="2">
        <v>1167.46</v>
      </c>
      <c r="H77" s="2">
        <f t="shared" si="6"/>
        <v>80554.740000000005</v>
      </c>
      <c r="I77" s="2">
        <v>0.106709</v>
      </c>
    </row>
    <row r="78" spans="1:9" x14ac:dyDescent="0.25">
      <c r="A78" s="2">
        <v>1991</v>
      </c>
      <c r="B78" s="2">
        <v>927013</v>
      </c>
      <c r="C78" s="2">
        <v>11</v>
      </c>
      <c r="D78" s="2">
        <f t="shared" si="5"/>
        <v>10197143</v>
      </c>
      <c r="E78" s="2">
        <v>1.86528</v>
      </c>
      <c r="F78" s="2">
        <v>1.7536700000000001</v>
      </c>
      <c r="G78" s="2">
        <v>1078.6300000000001</v>
      </c>
      <c r="H78" s="2">
        <f t="shared" si="6"/>
        <v>11864.93</v>
      </c>
      <c r="I78" s="2">
        <v>6.9477499999999998E-2</v>
      </c>
    </row>
    <row r="79" spans="1:9" x14ac:dyDescent="0.25">
      <c r="A79" s="2">
        <v>1991</v>
      </c>
      <c r="B79" s="2">
        <v>2789860</v>
      </c>
      <c r="C79" s="2">
        <v>46</v>
      </c>
      <c r="D79" s="2">
        <f t="shared" si="5"/>
        <v>128333560</v>
      </c>
      <c r="E79" s="2">
        <v>1.85432</v>
      </c>
      <c r="F79" s="2">
        <v>1.6872799999999999</v>
      </c>
      <c r="G79" s="2">
        <v>654.44100000000003</v>
      </c>
      <c r="H79" s="2">
        <f t="shared" si="6"/>
        <v>30104.286</v>
      </c>
      <c r="I79" s="2">
        <v>0.19637099999999999</v>
      </c>
    </row>
    <row r="80" spans="1:9" x14ac:dyDescent="0.25">
      <c r="A80" s="2">
        <v>1991</v>
      </c>
      <c r="B80" s="2">
        <v>510503</v>
      </c>
      <c r="C80" s="2">
        <v>4</v>
      </c>
      <c r="D80" s="2">
        <f t="shared" si="5"/>
        <v>2042012</v>
      </c>
      <c r="E80" s="2">
        <v>1.7808200000000001</v>
      </c>
      <c r="F80" s="2">
        <v>1.6981299999999999</v>
      </c>
      <c r="G80" s="2">
        <v>2390.96</v>
      </c>
      <c r="H80" s="2">
        <f t="shared" si="6"/>
        <v>9563.84</v>
      </c>
      <c r="I80" s="2">
        <v>4.5453400000000001E-3</v>
      </c>
    </row>
    <row r="81" spans="1:9" x14ac:dyDescent="0.25">
      <c r="A81" s="2">
        <v>1991</v>
      </c>
      <c r="B81" s="2">
        <v>717406</v>
      </c>
      <c r="C81" s="2">
        <v>16</v>
      </c>
      <c r="D81" s="2">
        <f t="shared" si="5"/>
        <v>11478496</v>
      </c>
      <c r="E81" s="2">
        <v>2.1476099999999998</v>
      </c>
      <c r="F81" s="2">
        <v>1.85999</v>
      </c>
      <c r="G81" s="2">
        <v>2520.33</v>
      </c>
      <c r="H81" s="2">
        <f t="shared" si="6"/>
        <v>40325.279999999999</v>
      </c>
      <c r="I81" s="2">
        <v>1.43616E-2</v>
      </c>
    </row>
    <row r="82" spans="1:9" x14ac:dyDescent="0.25">
      <c r="A82" s="2">
        <v>1991</v>
      </c>
      <c r="B82" s="2">
        <v>699435</v>
      </c>
      <c r="C82" s="2">
        <v>4</v>
      </c>
      <c r="D82" s="2">
        <f t="shared" si="5"/>
        <v>2797740</v>
      </c>
      <c r="E82" s="2">
        <v>1.6453500000000001</v>
      </c>
      <c r="F82" s="2">
        <v>1.6012900000000001</v>
      </c>
      <c r="G82" s="2">
        <v>753.4</v>
      </c>
      <c r="H82" s="2">
        <f t="shared" si="6"/>
        <v>3013.6</v>
      </c>
      <c r="I82" s="2">
        <v>0</v>
      </c>
    </row>
    <row r="83" spans="1:9" x14ac:dyDescent="0.25">
      <c r="A83" s="2">
        <v>1992</v>
      </c>
      <c r="B83" s="2">
        <v>785215</v>
      </c>
      <c r="C83" s="2">
        <v>3</v>
      </c>
      <c r="D83" s="2">
        <f t="shared" si="5"/>
        <v>2355645</v>
      </c>
      <c r="E83" s="2">
        <v>1.7917099999999999</v>
      </c>
      <c r="F83" s="2">
        <v>1.7688200000000001</v>
      </c>
      <c r="G83" s="2">
        <v>5.9585699999999999</v>
      </c>
      <c r="H83" s="2">
        <f t="shared" si="6"/>
        <v>17.875709999999998</v>
      </c>
      <c r="I83" s="2">
        <v>0</v>
      </c>
    </row>
    <row r="84" spans="1:9" x14ac:dyDescent="0.25">
      <c r="A84" s="2">
        <v>1992</v>
      </c>
      <c r="B84" s="2">
        <v>1112250</v>
      </c>
      <c r="C84" s="2">
        <v>23</v>
      </c>
      <c r="D84" s="2">
        <f t="shared" si="5"/>
        <v>25581750</v>
      </c>
      <c r="E84" s="2">
        <v>2.0465399999999998</v>
      </c>
      <c r="F84" s="2">
        <v>1.78962</v>
      </c>
      <c r="G84" s="2">
        <v>17.150200000000002</v>
      </c>
      <c r="H84" s="2">
        <f t="shared" si="6"/>
        <v>394.45460000000003</v>
      </c>
      <c r="I84" s="2">
        <v>0.190946</v>
      </c>
    </row>
    <row r="85" spans="1:9" x14ac:dyDescent="0.25">
      <c r="A85" s="2">
        <v>1992</v>
      </c>
      <c r="B85" s="2">
        <v>2902150</v>
      </c>
      <c r="C85" s="2">
        <v>64</v>
      </c>
      <c r="D85" s="2">
        <f t="shared" si="5"/>
        <v>185737600</v>
      </c>
      <c r="E85" s="2">
        <v>2.2204000000000002</v>
      </c>
      <c r="F85" s="2">
        <v>1.8558399999999999</v>
      </c>
      <c r="G85" s="2">
        <v>372.8</v>
      </c>
      <c r="H85" s="2">
        <f t="shared" si="6"/>
        <v>23859.200000000001</v>
      </c>
      <c r="I85" s="2">
        <v>0.285775</v>
      </c>
    </row>
    <row r="86" spans="1:9" x14ac:dyDescent="0.25">
      <c r="A86" s="2">
        <v>1992</v>
      </c>
      <c r="B86" s="2">
        <v>1055500</v>
      </c>
      <c r="C86" s="2">
        <v>9</v>
      </c>
      <c r="D86" s="2">
        <f t="shared" si="5"/>
        <v>9499500</v>
      </c>
      <c r="E86" s="2">
        <v>1.89934</v>
      </c>
      <c r="F86" s="2">
        <v>1.73682</v>
      </c>
      <c r="G86" s="2">
        <v>192.988</v>
      </c>
      <c r="H86" s="2">
        <f t="shared" si="6"/>
        <v>1736.8920000000001</v>
      </c>
      <c r="I86" s="2">
        <v>0.12281</v>
      </c>
    </row>
    <row r="87" spans="1:9" x14ac:dyDescent="0.25">
      <c r="A87" s="2">
        <v>1992</v>
      </c>
      <c r="B87" s="2">
        <v>579856</v>
      </c>
      <c r="C87" s="2">
        <v>2</v>
      </c>
      <c r="D87" s="2">
        <f t="shared" si="5"/>
        <v>1159712</v>
      </c>
      <c r="E87" s="2">
        <v>1.7133700000000001</v>
      </c>
      <c r="F87" s="2">
        <v>1.71092</v>
      </c>
      <c r="G87" s="2">
        <v>5.9625899999999996</v>
      </c>
      <c r="H87" s="2">
        <f t="shared" si="6"/>
        <v>11.925179999999999</v>
      </c>
      <c r="I87" s="2">
        <v>0</v>
      </c>
    </row>
    <row r="88" spans="1:9" x14ac:dyDescent="0.25">
      <c r="A88" s="2">
        <v>1992</v>
      </c>
      <c r="B88" s="2">
        <v>537491</v>
      </c>
      <c r="C88" s="2">
        <v>1</v>
      </c>
      <c r="D88" s="2">
        <f t="shared" si="5"/>
        <v>537491</v>
      </c>
      <c r="E88" s="2">
        <v>1.75244</v>
      </c>
      <c r="F88" s="2">
        <v>1.75244</v>
      </c>
      <c r="G88" s="2">
        <v>1834.43</v>
      </c>
      <c r="H88" s="2">
        <f t="shared" si="6"/>
        <v>1834.43</v>
      </c>
      <c r="I88" s="2">
        <v>0</v>
      </c>
    </row>
    <row r="89" spans="1:9" x14ac:dyDescent="0.25">
      <c r="A89" s="2">
        <v>1992</v>
      </c>
      <c r="B89" s="2">
        <v>561173</v>
      </c>
      <c r="C89" s="2">
        <v>2</v>
      </c>
      <c r="D89" s="2">
        <f t="shared" si="5"/>
        <v>1122346</v>
      </c>
      <c r="E89" s="2">
        <v>1.76999</v>
      </c>
      <c r="F89" s="2">
        <v>1.6971499999999999</v>
      </c>
      <c r="G89" s="2">
        <v>1986.27</v>
      </c>
      <c r="H89" s="2">
        <f t="shared" si="6"/>
        <v>3972.54</v>
      </c>
      <c r="I89" s="2">
        <v>0</v>
      </c>
    </row>
    <row r="90" spans="1:9" x14ac:dyDescent="0.25">
      <c r="A90" s="2">
        <v>1992</v>
      </c>
      <c r="B90" s="2">
        <v>796309</v>
      </c>
      <c r="C90" s="2">
        <v>5</v>
      </c>
      <c r="D90" s="2">
        <f t="shared" si="5"/>
        <v>3981545</v>
      </c>
      <c r="E90" s="2">
        <v>1.73715</v>
      </c>
      <c r="F90" s="2">
        <v>1.6768700000000001</v>
      </c>
      <c r="G90" s="2">
        <v>59.116999999999997</v>
      </c>
      <c r="H90" s="2">
        <f t="shared" si="6"/>
        <v>295.58499999999998</v>
      </c>
      <c r="I90" s="2">
        <v>0</v>
      </c>
    </row>
    <row r="91" spans="1:9" x14ac:dyDescent="0.25">
      <c r="A91" s="2">
        <v>1992</v>
      </c>
      <c r="B91" s="2">
        <v>2120400</v>
      </c>
      <c r="C91" s="2">
        <v>30</v>
      </c>
      <c r="D91" s="2">
        <f t="shared" si="5"/>
        <v>63612000</v>
      </c>
      <c r="E91" s="2">
        <v>1.99929</v>
      </c>
      <c r="F91" s="2">
        <v>1.75058</v>
      </c>
      <c r="G91" s="2">
        <v>548.56200000000001</v>
      </c>
      <c r="H91" s="2">
        <f t="shared" si="6"/>
        <v>16456.86</v>
      </c>
      <c r="I91" s="2">
        <v>0.232603</v>
      </c>
    </row>
    <row r="92" spans="1:9" x14ac:dyDescent="0.25">
      <c r="A92" s="2">
        <v>1992</v>
      </c>
      <c r="B92" s="2">
        <v>545424</v>
      </c>
      <c r="C92" s="2">
        <v>0</v>
      </c>
      <c r="D92" s="2">
        <f t="shared" si="5"/>
        <v>0</v>
      </c>
      <c r="E92" s="2">
        <v>1.67577</v>
      </c>
      <c r="F92" s="2">
        <v>1.67577</v>
      </c>
      <c r="G92" s="2">
        <v>25.817699999999999</v>
      </c>
      <c r="H92" s="2">
        <f t="shared" si="6"/>
        <v>0</v>
      </c>
      <c r="I92" s="2">
        <v>5.4825199999999998E-2</v>
      </c>
    </row>
    <row r="93" spans="1:9" x14ac:dyDescent="0.25">
      <c r="A93" s="2">
        <v>1992</v>
      </c>
      <c r="B93" s="2">
        <v>786856</v>
      </c>
      <c r="C93" s="2">
        <v>6</v>
      </c>
      <c r="D93" s="2">
        <f t="shared" si="5"/>
        <v>4721136</v>
      </c>
      <c r="E93" s="2">
        <v>1.5718300000000001</v>
      </c>
      <c r="F93" s="2">
        <v>1.53731</v>
      </c>
      <c r="G93" s="2">
        <v>1356.73</v>
      </c>
      <c r="H93" s="2">
        <f t="shared" si="6"/>
        <v>8140.38</v>
      </c>
      <c r="I93" s="2">
        <v>2.8942200000000001E-2</v>
      </c>
    </row>
    <row r="94" spans="1:9" x14ac:dyDescent="0.25">
      <c r="A94" s="2">
        <v>1992</v>
      </c>
      <c r="B94" s="2">
        <v>792734</v>
      </c>
      <c r="C94" s="2">
        <v>6</v>
      </c>
      <c r="D94" s="2">
        <f t="shared" si="5"/>
        <v>4756404</v>
      </c>
      <c r="E94" s="2">
        <v>1.61907</v>
      </c>
      <c r="F94" s="2">
        <v>1.54481</v>
      </c>
      <c r="G94" s="2">
        <v>901.33</v>
      </c>
      <c r="H94" s="2">
        <f t="shared" si="6"/>
        <v>5407.9800000000005</v>
      </c>
      <c r="I94" s="2">
        <v>4.17258E-2</v>
      </c>
    </row>
    <row r="95" spans="1:9" x14ac:dyDescent="0.25">
      <c r="A95" s="2">
        <v>1992</v>
      </c>
      <c r="B95" s="2">
        <v>784890</v>
      </c>
      <c r="C95" s="2">
        <v>6</v>
      </c>
      <c r="D95" s="2">
        <f t="shared" si="5"/>
        <v>4709340</v>
      </c>
      <c r="E95" s="2">
        <v>1.54158</v>
      </c>
      <c r="F95" s="2">
        <v>1.51552</v>
      </c>
      <c r="G95" s="2">
        <v>731.98199999999997</v>
      </c>
      <c r="H95" s="2">
        <f t="shared" si="6"/>
        <v>4391.8919999999998</v>
      </c>
      <c r="I95" s="2">
        <v>4.3961300000000002E-2</v>
      </c>
    </row>
    <row r="96" spans="1:9" x14ac:dyDescent="0.25">
      <c r="A96" s="2">
        <v>1992</v>
      </c>
      <c r="B96" s="2">
        <v>1486070</v>
      </c>
      <c r="C96" s="2">
        <v>21</v>
      </c>
      <c r="D96" s="2">
        <f t="shared" si="5"/>
        <v>31207470</v>
      </c>
      <c r="E96" s="2">
        <v>1.8129999999999999</v>
      </c>
      <c r="F96" s="2">
        <v>1.6646099999999999</v>
      </c>
      <c r="G96" s="2">
        <v>659.149</v>
      </c>
      <c r="H96" s="2">
        <f t="shared" si="6"/>
        <v>13842.129000000001</v>
      </c>
      <c r="I96" s="2">
        <v>0.112356</v>
      </c>
    </row>
    <row r="97" spans="1:9" x14ac:dyDescent="0.25">
      <c r="A97" s="2">
        <v>1992</v>
      </c>
      <c r="B97" s="2">
        <v>915612</v>
      </c>
      <c r="C97" s="2">
        <v>6</v>
      </c>
      <c r="D97" s="2">
        <f t="shared" si="5"/>
        <v>5493672</v>
      </c>
      <c r="E97" s="2">
        <v>1.5823400000000001</v>
      </c>
      <c r="F97" s="2">
        <v>1.50129</v>
      </c>
      <c r="G97" s="2">
        <v>1126.1600000000001</v>
      </c>
      <c r="H97" s="2">
        <f t="shared" si="6"/>
        <v>6756.9600000000009</v>
      </c>
      <c r="I97" s="2">
        <v>2.6397500000000001E-2</v>
      </c>
    </row>
    <row r="98" spans="1:9" x14ac:dyDescent="0.25">
      <c r="A98" s="2">
        <v>1992</v>
      </c>
      <c r="B98" s="2">
        <v>599263</v>
      </c>
      <c r="C98" s="2">
        <v>4</v>
      </c>
      <c r="D98" s="2">
        <f t="shared" si="5"/>
        <v>2397052</v>
      </c>
      <c r="E98" s="2">
        <v>1.97054</v>
      </c>
      <c r="F98" s="2">
        <v>1.8468500000000001</v>
      </c>
      <c r="G98" s="2">
        <v>1450.8</v>
      </c>
      <c r="H98" s="2">
        <f t="shared" si="6"/>
        <v>5803.2</v>
      </c>
      <c r="I98" s="2">
        <v>0</v>
      </c>
    </row>
    <row r="99" spans="1:9" x14ac:dyDescent="0.25">
      <c r="A99" s="2">
        <v>1992</v>
      </c>
      <c r="B99" s="2">
        <v>1617260</v>
      </c>
      <c r="C99" s="2">
        <v>52</v>
      </c>
      <c r="D99" s="2">
        <f t="shared" si="5"/>
        <v>84097520</v>
      </c>
      <c r="E99" s="2">
        <v>1.86639</v>
      </c>
      <c r="F99" s="2">
        <v>1.7627999999999999</v>
      </c>
      <c r="G99" s="2">
        <v>1119.97</v>
      </c>
      <c r="H99" s="2">
        <f t="shared" si="6"/>
        <v>58238.44</v>
      </c>
      <c r="I99" s="2">
        <v>0.122764</v>
      </c>
    </row>
    <row r="100" spans="1:9" x14ac:dyDescent="0.25">
      <c r="A100" s="2">
        <v>1992</v>
      </c>
      <c r="B100" s="2">
        <v>587542</v>
      </c>
      <c r="C100" s="2">
        <v>0</v>
      </c>
      <c r="D100" s="2">
        <f t="shared" si="5"/>
        <v>0</v>
      </c>
      <c r="E100" s="2">
        <v>1.59683</v>
      </c>
      <c r="F100" s="2">
        <v>1.59683</v>
      </c>
      <c r="G100" s="2">
        <v>387.42099999999999</v>
      </c>
      <c r="H100" s="2">
        <f t="shared" si="6"/>
        <v>0</v>
      </c>
      <c r="I100" s="2">
        <v>3.8899499999999997E-2</v>
      </c>
    </row>
    <row r="101" spans="1:9" x14ac:dyDescent="0.25">
      <c r="A101" s="2">
        <v>1993</v>
      </c>
      <c r="B101" s="2">
        <v>1226150</v>
      </c>
      <c r="C101" s="2">
        <v>23</v>
      </c>
      <c r="D101" s="2">
        <f t="shared" si="5"/>
        <v>28201450</v>
      </c>
      <c r="E101" s="2">
        <v>2.0470199999999998</v>
      </c>
      <c r="F101" s="2">
        <v>1.82941</v>
      </c>
      <c r="G101" s="2">
        <v>245.768</v>
      </c>
      <c r="H101" s="2">
        <f t="shared" si="6"/>
        <v>5652.6639999999998</v>
      </c>
      <c r="I101" s="2">
        <v>0.16217599999999999</v>
      </c>
    </row>
    <row r="102" spans="1:9" x14ac:dyDescent="0.25">
      <c r="A102" s="2">
        <v>1993</v>
      </c>
      <c r="B102" s="2">
        <v>596751</v>
      </c>
      <c r="C102" s="2">
        <v>5</v>
      </c>
      <c r="D102" s="2">
        <f t="shared" si="5"/>
        <v>2983755</v>
      </c>
      <c r="E102" s="2">
        <v>1.8313699999999999</v>
      </c>
      <c r="F102" s="2">
        <v>1.7572399999999999</v>
      </c>
      <c r="G102" s="2">
        <v>1033.77</v>
      </c>
      <c r="H102" s="2">
        <f t="shared" si="6"/>
        <v>5168.8500000000004</v>
      </c>
      <c r="I102" s="2">
        <v>0</v>
      </c>
    </row>
    <row r="103" spans="1:9" x14ac:dyDescent="0.25">
      <c r="A103" s="2">
        <v>1993</v>
      </c>
      <c r="B103" s="2">
        <v>804658</v>
      </c>
      <c r="C103" s="2">
        <v>5</v>
      </c>
      <c r="D103" s="2">
        <f t="shared" si="5"/>
        <v>4023290</v>
      </c>
      <c r="E103" s="2">
        <v>1.8913</v>
      </c>
      <c r="F103" s="2">
        <v>1.7183200000000001</v>
      </c>
      <c r="G103" s="2">
        <v>1173.05</v>
      </c>
      <c r="H103" s="2">
        <f t="shared" si="6"/>
        <v>5865.25</v>
      </c>
      <c r="I103" s="2">
        <v>0</v>
      </c>
    </row>
    <row r="104" spans="1:9" x14ac:dyDescent="0.25">
      <c r="A104" s="2">
        <v>1993</v>
      </c>
      <c r="B104" s="2">
        <v>673999</v>
      </c>
      <c r="C104" s="2">
        <v>3</v>
      </c>
      <c r="D104" s="2">
        <f t="shared" si="5"/>
        <v>2021997</v>
      </c>
      <c r="E104" s="2">
        <v>1.8130500000000001</v>
      </c>
      <c r="F104" s="2">
        <v>1.71695</v>
      </c>
      <c r="G104" s="2">
        <v>1681.93</v>
      </c>
      <c r="H104" s="2">
        <f t="shared" si="6"/>
        <v>5045.79</v>
      </c>
      <c r="I104" s="2">
        <v>0</v>
      </c>
    </row>
    <row r="105" spans="1:9" x14ac:dyDescent="0.25">
      <c r="A105" s="2">
        <v>1993</v>
      </c>
      <c r="B105" s="2">
        <v>738474</v>
      </c>
      <c r="C105" s="2">
        <v>2</v>
      </c>
      <c r="D105" s="2">
        <f t="shared" si="5"/>
        <v>1476948</v>
      </c>
      <c r="E105" s="2">
        <v>1.6203700000000001</v>
      </c>
      <c r="F105" s="2">
        <v>1.6094299999999999</v>
      </c>
      <c r="G105" s="2">
        <v>1507.1</v>
      </c>
      <c r="H105" s="2">
        <f t="shared" si="6"/>
        <v>3014.2</v>
      </c>
      <c r="I105" s="2">
        <v>0</v>
      </c>
    </row>
    <row r="106" spans="1:9" x14ac:dyDescent="0.25">
      <c r="A106" s="2">
        <v>1993</v>
      </c>
      <c r="B106" s="2">
        <v>1031250</v>
      </c>
      <c r="C106" s="2">
        <v>11</v>
      </c>
      <c r="D106" s="2">
        <f t="shared" si="5"/>
        <v>11343750</v>
      </c>
      <c r="E106" s="2">
        <v>1.84385</v>
      </c>
      <c r="F106" s="2">
        <v>1.6794800000000001</v>
      </c>
      <c r="G106" s="2">
        <v>1441.41</v>
      </c>
      <c r="H106" s="2">
        <f t="shared" si="6"/>
        <v>15855.51</v>
      </c>
      <c r="I106" s="2">
        <v>5.0046100000000003E-2</v>
      </c>
    </row>
    <row r="107" spans="1:9" x14ac:dyDescent="0.25">
      <c r="A107" s="2">
        <v>1993</v>
      </c>
      <c r="B107" s="2">
        <v>632970</v>
      </c>
      <c r="C107" s="2">
        <v>6</v>
      </c>
      <c r="D107" s="2">
        <f t="shared" si="5"/>
        <v>3797820</v>
      </c>
      <c r="E107" s="2">
        <v>1.69512</v>
      </c>
      <c r="F107" s="2">
        <v>1.61561</v>
      </c>
      <c r="G107" s="2">
        <v>1426.49</v>
      </c>
      <c r="H107" s="2">
        <f t="shared" si="6"/>
        <v>8558.94</v>
      </c>
      <c r="I107" s="2">
        <v>2.52555E-2</v>
      </c>
    </row>
    <row r="108" spans="1:9" x14ac:dyDescent="0.25">
      <c r="A108" s="2">
        <v>1993</v>
      </c>
      <c r="B108" s="2">
        <v>2144220</v>
      </c>
      <c r="C108" s="2">
        <v>69</v>
      </c>
      <c r="D108" s="2">
        <f t="shared" si="5"/>
        <v>147951180</v>
      </c>
      <c r="E108" s="2">
        <v>1.8189500000000001</v>
      </c>
      <c r="F108" s="2">
        <v>1.63184</v>
      </c>
      <c r="G108" s="2">
        <v>652.245</v>
      </c>
      <c r="H108" s="2">
        <f t="shared" si="6"/>
        <v>45004.904999999999</v>
      </c>
      <c r="I108" s="2">
        <v>0.131379</v>
      </c>
    </row>
    <row r="109" spans="1:9" x14ac:dyDescent="0.25">
      <c r="A109" s="2">
        <v>1994</v>
      </c>
      <c r="B109" s="2">
        <v>1251270</v>
      </c>
      <c r="C109" s="2">
        <v>9</v>
      </c>
      <c r="D109" s="2">
        <f t="shared" si="5"/>
        <v>11261430</v>
      </c>
      <c r="E109" s="2">
        <v>1.81867</v>
      </c>
      <c r="F109" s="2">
        <v>1.72664</v>
      </c>
      <c r="G109" s="2">
        <v>382.279</v>
      </c>
      <c r="H109" s="2">
        <f t="shared" si="6"/>
        <v>3440.511</v>
      </c>
      <c r="I109" s="2">
        <v>0.11551599999999999</v>
      </c>
    </row>
    <row r="110" spans="1:9" x14ac:dyDescent="0.25">
      <c r="A110" s="2">
        <v>1994</v>
      </c>
      <c r="B110" s="2">
        <v>1625020</v>
      </c>
      <c r="C110" s="2">
        <v>23</v>
      </c>
      <c r="D110" s="2">
        <f t="shared" si="5"/>
        <v>37375460</v>
      </c>
      <c r="E110" s="2">
        <v>1.91726</v>
      </c>
      <c r="F110" s="2">
        <v>1.73499</v>
      </c>
      <c r="G110" s="2">
        <v>1274.57</v>
      </c>
      <c r="H110" s="2">
        <f t="shared" si="6"/>
        <v>29315.109999999997</v>
      </c>
      <c r="I110" s="2">
        <v>0.11074100000000001</v>
      </c>
    </row>
    <row r="111" spans="1:9" x14ac:dyDescent="0.25">
      <c r="A111" s="2">
        <v>1994</v>
      </c>
      <c r="B111" s="2">
        <v>971903</v>
      </c>
      <c r="C111" s="2">
        <v>4</v>
      </c>
      <c r="D111" s="2">
        <f t="shared" si="5"/>
        <v>3887612</v>
      </c>
      <c r="E111" s="2">
        <v>1.87195</v>
      </c>
      <c r="F111" s="2">
        <v>1.6825600000000001</v>
      </c>
      <c r="G111" s="2">
        <v>1077.6199999999999</v>
      </c>
      <c r="H111" s="2">
        <f t="shared" si="6"/>
        <v>4310.4799999999996</v>
      </c>
      <c r="I111" s="2">
        <v>6.7583099999999993E-2</v>
      </c>
    </row>
    <row r="112" spans="1:9" x14ac:dyDescent="0.25">
      <c r="A112" s="2">
        <v>1994</v>
      </c>
      <c r="B112" s="2">
        <v>960633</v>
      </c>
      <c r="C112" s="2">
        <v>15</v>
      </c>
      <c r="D112" s="2">
        <f t="shared" si="5"/>
        <v>14409495</v>
      </c>
      <c r="E112" s="2">
        <v>1.8027899999999999</v>
      </c>
      <c r="F112" s="2">
        <v>1.7273700000000001</v>
      </c>
      <c r="G112" s="2">
        <v>8.8393499999999996</v>
      </c>
      <c r="H112" s="2">
        <f t="shared" si="6"/>
        <v>132.59025</v>
      </c>
      <c r="I112" s="2">
        <v>0.12745000000000001</v>
      </c>
    </row>
    <row r="113" spans="1:9" x14ac:dyDescent="0.25">
      <c r="A113" s="2">
        <v>1994</v>
      </c>
      <c r="B113" s="2">
        <v>740879</v>
      </c>
      <c r="C113" s="2">
        <v>5</v>
      </c>
      <c r="D113" s="2">
        <f t="shared" si="5"/>
        <v>3704395</v>
      </c>
      <c r="E113" s="2">
        <v>1.8858299999999999</v>
      </c>
      <c r="F113" s="2">
        <v>1.7782500000000001</v>
      </c>
      <c r="G113" s="2">
        <v>37.042099999999998</v>
      </c>
      <c r="H113" s="2">
        <f t="shared" si="6"/>
        <v>185.2105</v>
      </c>
      <c r="I113" s="2">
        <v>0</v>
      </c>
    </row>
    <row r="114" spans="1:9" x14ac:dyDescent="0.25">
      <c r="A114" s="2">
        <v>1994</v>
      </c>
      <c r="B114" s="2">
        <v>784176</v>
      </c>
      <c r="C114" s="2">
        <v>21</v>
      </c>
      <c r="D114" s="2">
        <f t="shared" si="5"/>
        <v>16467696</v>
      </c>
      <c r="E114" s="2">
        <v>1.7350300000000001</v>
      </c>
      <c r="F114" s="2">
        <v>1.63002</v>
      </c>
      <c r="G114" s="2">
        <v>1646.99</v>
      </c>
      <c r="H114" s="2">
        <f t="shared" si="6"/>
        <v>34586.79</v>
      </c>
      <c r="I114" s="2">
        <v>2.9657300000000001E-2</v>
      </c>
    </row>
    <row r="115" spans="1:9" x14ac:dyDescent="0.25">
      <c r="A115" s="2">
        <v>1994</v>
      </c>
      <c r="B115" s="2">
        <v>456873</v>
      </c>
      <c r="C115" s="2">
        <v>1</v>
      </c>
      <c r="D115" s="2">
        <f t="shared" si="5"/>
        <v>456873</v>
      </c>
      <c r="E115" s="2">
        <v>1.80559</v>
      </c>
      <c r="F115" s="2">
        <v>1.80559</v>
      </c>
      <c r="G115" s="2">
        <v>62.223199999999999</v>
      </c>
      <c r="H115" s="2">
        <f t="shared" si="6"/>
        <v>62.223199999999999</v>
      </c>
      <c r="I115" s="2">
        <v>0</v>
      </c>
    </row>
    <row r="116" spans="1:9" x14ac:dyDescent="0.25">
      <c r="A116" s="2">
        <v>1994</v>
      </c>
      <c r="B116" s="2">
        <v>1988550</v>
      </c>
      <c r="C116" s="2">
        <v>13</v>
      </c>
      <c r="D116" s="2">
        <f t="shared" si="5"/>
        <v>25851150</v>
      </c>
      <c r="E116" s="2">
        <v>1.9986900000000001</v>
      </c>
      <c r="F116" s="2">
        <v>1.68866</v>
      </c>
      <c r="G116" s="2">
        <v>136.79499999999999</v>
      </c>
      <c r="H116" s="2">
        <f t="shared" si="6"/>
        <v>1778.3349999999998</v>
      </c>
      <c r="I116" s="2">
        <v>0.21054100000000001</v>
      </c>
    </row>
    <row r="117" spans="1:9" x14ac:dyDescent="0.25">
      <c r="A117" s="2">
        <v>1994</v>
      </c>
      <c r="B117" s="2">
        <v>723605</v>
      </c>
      <c r="C117" s="2">
        <v>4</v>
      </c>
      <c r="D117" s="2">
        <f t="shared" si="5"/>
        <v>2894420</v>
      </c>
      <c r="E117" s="2">
        <v>1.79613</v>
      </c>
      <c r="F117" s="2">
        <v>1.6371100000000001</v>
      </c>
      <c r="G117" s="2">
        <v>803.53399999999999</v>
      </c>
      <c r="H117" s="2">
        <f t="shared" si="6"/>
        <v>3214.136</v>
      </c>
      <c r="I117" s="2">
        <v>3.9532499999999998E-2</v>
      </c>
    </row>
    <row r="118" spans="1:9" x14ac:dyDescent="0.25">
      <c r="A118" s="2">
        <v>1994</v>
      </c>
      <c r="B118" s="2">
        <v>522735</v>
      </c>
      <c r="C118" s="2">
        <v>2</v>
      </c>
      <c r="D118" s="2">
        <f t="shared" si="5"/>
        <v>1045470</v>
      </c>
      <c r="E118" s="2">
        <v>1.7249000000000001</v>
      </c>
      <c r="F118" s="2">
        <v>1.7003699999999999</v>
      </c>
      <c r="G118" s="2">
        <v>2220.9699999999998</v>
      </c>
      <c r="H118" s="2">
        <f t="shared" si="6"/>
        <v>4441.9399999999996</v>
      </c>
      <c r="I118" s="2">
        <v>0</v>
      </c>
    </row>
    <row r="119" spans="1:9" x14ac:dyDescent="0.25">
      <c r="A119" s="2">
        <v>1994</v>
      </c>
      <c r="B119" s="2">
        <v>1269610</v>
      </c>
      <c r="C119" s="2">
        <v>26</v>
      </c>
      <c r="D119" s="2">
        <f t="shared" si="5"/>
        <v>33009860</v>
      </c>
      <c r="E119" s="2">
        <v>1.91449</v>
      </c>
      <c r="F119" s="2">
        <v>1.78067</v>
      </c>
      <c r="G119" s="2">
        <v>2081.7800000000002</v>
      </c>
      <c r="H119" s="2">
        <f t="shared" si="6"/>
        <v>54126.280000000006</v>
      </c>
      <c r="I119" s="2">
        <v>3.7428599999999999E-2</v>
      </c>
    </row>
    <row r="120" spans="1:9" x14ac:dyDescent="0.25">
      <c r="A120" s="2">
        <v>1995</v>
      </c>
      <c r="B120" s="2">
        <v>525761</v>
      </c>
      <c r="C120" s="2">
        <v>5</v>
      </c>
      <c r="D120" s="2">
        <f t="shared" si="5"/>
        <v>2628805</v>
      </c>
      <c r="E120" s="2">
        <v>2.2096300000000002</v>
      </c>
      <c r="F120" s="2">
        <v>2.1022599999999998</v>
      </c>
      <c r="G120" s="2">
        <v>1110.5</v>
      </c>
      <c r="H120" s="2">
        <f t="shared" si="6"/>
        <v>5552.5</v>
      </c>
      <c r="I120" s="2">
        <v>0</v>
      </c>
    </row>
    <row r="121" spans="1:9" x14ac:dyDescent="0.25">
      <c r="A121" s="2">
        <v>1995</v>
      </c>
      <c r="B121" s="2">
        <v>1003850</v>
      </c>
      <c r="C121" s="2">
        <v>14</v>
      </c>
      <c r="D121" s="2">
        <f t="shared" si="5"/>
        <v>14053900</v>
      </c>
      <c r="E121" s="2">
        <v>2.0105</v>
      </c>
      <c r="F121" s="2">
        <v>1.7560199999999999</v>
      </c>
      <c r="G121" s="2">
        <v>158.04599999999999</v>
      </c>
      <c r="H121" s="2">
        <f t="shared" si="6"/>
        <v>2212.6439999999998</v>
      </c>
      <c r="I121" s="2">
        <v>0.14402300000000001</v>
      </c>
    </row>
    <row r="122" spans="1:9" x14ac:dyDescent="0.25">
      <c r="A122" s="2">
        <v>1995</v>
      </c>
      <c r="B122" s="2">
        <v>486034</v>
      </c>
      <c r="C122" s="2">
        <v>3</v>
      </c>
      <c r="D122" s="2">
        <f t="shared" si="5"/>
        <v>1458102</v>
      </c>
      <c r="E122" s="2">
        <v>1.61083</v>
      </c>
      <c r="F122" s="2">
        <v>1.5622</v>
      </c>
      <c r="G122" s="2">
        <v>66.404799999999994</v>
      </c>
      <c r="H122" s="2">
        <f t="shared" si="6"/>
        <v>199.21439999999998</v>
      </c>
      <c r="I122" s="2">
        <v>0</v>
      </c>
    </row>
    <row r="123" spans="1:9" x14ac:dyDescent="0.25">
      <c r="A123" s="2">
        <v>1995</v>
      </c>
      <c r="B123" s="2">
        <v>1457910</v>
      </c>
      <c r="C123" s="2">
        <v>16</v>
      </c>
      <c r="D123" s="2">
        <f t="shared" si="5"/>
        <v>23326560</v>
      </c>
      <c r="E123" s="2">
        <v>1.8945099999999999</v>
      </c>
      <c r="F123" s="2">
        <v>1.68536</v>
      </c>
      <c r="G123" s="2">
        <v>107.483</v>
      </c>
      <c r="H123" s="2">
        <f t="shared" si="6"/>
        <v>1719.7280000000001</v>
      </c>
      <c r="I123" s="2">
        <v>0.16206499999999999</v>
      </c>
    </row>
    <row r="124" spans="1:9" x14ac:dyDescent="0.25">
      <c r="A124" s="2">
        <v>1995</v>
      </c>
      <c r="B124" s="2">
        <v>452351</v>
      </c>
      <c r="C124" s="2">
        <v>1</v>
      </c>
      <c r="D124" s="2">
        <f t="shared" si="5"/>
        <v>452351</v>
      </c>
      <c r="E124" s="2">
        <v>1.83866</v>
      </c>
      <c r="F124" s="2">
        <v>1.83866</v>
      </c>
      <c r="G124" s="2">
        <v>881.822</v>
      </c>
      <c r="H124" s="2">
        <f t="shared" si="6"/>
        <v>881.822</v>
      </c>
      <c r="I124" s="2">
        <v>0</v>
      </c>
    </row>
    <row r="125" spans="1:9" x14ac:dyDescent="0.25">
      <c r="A125" s="2">
        <v>1995</v>
      </c>
      <c r="B125" s="2">
        <v>2203230</v>
      </c>
      <c r="C125" s="2">
        <v>31</v>
      </c>
      <c r="D125" s="2">
        <f t="shared" si="5"/>
        <v>68300130</v>
      </c>
      <c r="E125" s="2">
        <v>1.91232</v>
      </c>
      <c r="F125" s="2">
        <v>1.7734099999999999</v>
      </c>
      <c r="G125" s="2">
        <v>574.51900000000001</v>
      </c>
      <c r="H125" s="2">
        <f t="shared" si="6"/>
        <v>17810.089</v>
      </c>
      <c r="I125" s="2">
        <v>0.21290300000000001</v>
      </c>
    </row>
    <row r="126" spans="1:9" x14ac:dyDescent="0.25">
      <c r="A126" s="2">
        <v>1996</v>
      </c>
      <c r="B126" s="2">
        <v>1489350</v>
      </c>
      <c r="C126" s="2">
        <v>10</v>
      </c>
      <c r="D126" s="2">
        <f t="shared" si="5"/>
        <v>14893500</v>
      </c>
      <c r="E126" s="2">
        <v>1.8505199999999999</v>
      </c>
      <c r="F126" s="2">
        <v>1.75041</v>
      </c>
      <c r="G126" s="2">
        <v>443.34800000000001</v>
      </c>
      <c r="H126" s="2">
        <f t="shared" si="6"/>
        <v>4433.4800000000005</v>
      </c>
      <c r="I126" s="2">
        <v>0.18267800000000001</v>
      </c>
    </row>
    <row r="127" spans="1:9" x14ac:dyDescent="0.25">
      <c r="A127" s="2">
        <v>1996</v>
      </c>
      <c r="B127" s="2">
        <v>696201</v>
      </c>
      <c r="C127" s="2">
        <v>4</v>
      </c>
      <c r="D127" s="2">
        <f t="shared" si="5"/>
        <v>2784804</v>
      </c>
      <c r="E127" s="2">
        <v>1.7039800000000001</v>
      </c>
      <c r="F127" s="2">
        <v>1.6772199999999999</v>
      </c>
      <c r="G127" s="2">
        <v>981.10400000000004</v>
      </c>
      <c r="H127" s="2">
        <f t="shared" si="6"/>
        <v>3924.4160000000002</v>
      </c>
      <c r="I127" s="2">
        <v>0</v>
      </c>
    </row>
    <row r="128" spans="1:9" x14ac:dyDescent="0.25">
      <c r="A128" s="2">
        <v>1996</v>
      </c>
      <c r="B128" s="2">
        <v>2968860</v>
      </c>
      <c r="C128" s="2">
        <v>95</v>
      </c>
      <c r="D128" s="2">
        <f t="shared" si="5"/>
        <v>282041700</v>
      </c>
      <c r="E128" s="2">
        <v>2.0968</v>
      </c>
      <c r="F128" s="2">
        <v>1.7289099999999999</v>
      </c>
      <c r="G128" s="2">
        <v>1022.79</v>
      </c>
      <c r="H128" s="2">
        <f t="shared" si="6"/>
        <v>97165.05</v>
      </c>
      <c r="I128" s="2">
        <v>0.22774800000000001</v>
      </c>
    </row>
    <row r="129" spans="1:9" x14ac:dyDescent="0.25">
      <c r="A129" s="2">
        <v>1996</v>
      </c>
      <c r="B129" s="2">
        <v>430007</v>
      </c>
      <c r="C129" s="2">
        <v>1</v>
      </c>
      <c r="D129" s="2">
        <f t="shared" si="5"/>
        <v>430007</v>
      </c>
      <c r="E129" s="2">
        <v>2.0924999999999998</v>
      </c>
      <c r="F129" s="2">
        <v>2.0924999999999998</v>
      </c>
      <c r="G129" s="2">
        <v>851.28300000000002</v>
      </c>
      <c r="H129" s="2">
        <f t="shared" si="6"/>
        <v>851.28300000000002</v>
      </c>
      <c r="I129" s="2">
        <v>0</v>
      </c>
    </row>
    <row r="130" spans="1:9" x14ac:dyDescent="0.25">
      <c r="A130" s="2">
        <v>1996</v>
      </c>
      <c r="B130" s="2">
        <v>1004800</v>
      </c>
      <c r="C130" s="2">
        <v>16</v>
      </c>
      <c r="D130" s="2">
        <f t="shared" si="5"/>
        <v>16076800</v>
      </c>
      <c r="E130" s="2">
        <v>1.6637599999999999</v>
      </c>
      <c r="F130" s="2">
        <v>1.49353</v>
      </c>
      <c r="G130" s="2">
        <v>1268.17</v>
      </c>
      <c r="H130" s="2">
        <f t="shared" si="6"/>
        <v>20290.72</v>
      </c>
      <c r="I130" s="2">
        <v>5.57659E-2</v>
      </c>
    </row>
    <row r="131" spans="1:9" x14ac:dyDescent="0.25">
      <c r="A131" s="2">
        <v>1996</v>
      </c>
      <c r="B131" s="2">
        <v>627680</v>
      </c>
      <c r="C131" s="2">
        <v>3</v>
      </c>
      <c r="D131" s="2">
        <f t="shared" ref="D131:D194" si="7">B131*C131</f>
        <v>1883040</v>
      </c>
      <c r="E131" s="2">
        <v>1.5636300000000001</v>
      </c>
      <c r="F131" s="2">
        <v>1.5243599999999999</v>
      </c>
      <c r="G131" s="2">
        <v>647.74</v>
      </c>
      <c r="H131" s="2">
        <f t="shared" ref="H131:H194" si="8">G131*C131</f>
        <v>1943.22</v>
      </c>
      <c r="I131" s="2">
        <v>0</v>
      </c>
    </row>
    <row r="132" spans="1:9" x14ac:dyDescent="0.25">
      <c r="A132" s="2">
        <v>1996</v>
      </c>
      <c r="B132" s="2">
        <v>4241520</v>
      </c>
      <c r="C132" s="2">
        <v>276</v>
      </c>
      <c r="D132" s="2">
        <f t="shared" si="7"/>
        <v>1170659520</v>
      </c>
      <c r="E132" s="2">
        <v>2.5206</v>
      </c>
      <c r="F132" s="2">
        <v>1.7748999999999999</v>
      </c>
      <c r="G132" s="2">
        <v>721.70699999999999</v>
      </c>
      <c r="H132" s="2">
        <f t="shared" si="8"/>
        <v>199191.13200000001</v>
      </c>
      <c r="I132" s="2">
        <v>0.62679300000000004</v>
      </c>
    </row>
    <row r="133" spans="1:9" x14ac:dyDescent="0.25">
      <c r="A133" s="2">
        <v>1996</v>
      </c>
      <c r="B133" s="2">
        <v>501916</v>
      </c>
      <c r="C133" s="2">
        <v>0</v>
      </c>
      <c r="D133" s="2">
        <f t="shared" si="7"/>
        <v>0</v>
      </c>
      <c r="E133" s="2">
        <v>1.89371</v>
      </c>
      <c r="F133" s="2">
        <v>1.89371</v>
      </c>
      <c r="G133" s="2">
        <v>760.673</v>
      </c>
      <c r="H133" s="2">
        <f t="shared" si="8"/>
        <v>0</v>
      </c>
      <c r="I133" s="2">
        <v>0</v>
      </c>
    </row>
    <row r="134" spans="1:9" x14ac:dyDescent="0.25">
      <c r="A134" s="2">
        <v>1996</v>
      </c>
      <c r="B134" s="2">
        <v>507240</v>
      </c>
      <c r="C134" s="2">
        <v>0</v>
      </c>
      <c r="D134" s="2">
        <f t="shared" si="7"/>
        <v>0</v>
      </c>
      <c r="E134" s="2">
        <v>1.66286</v>
      </c>
      <c r="F134" s="2">
        <v>1.66286</v>
      </c>
      <c r="G134" s="2">
        <v>2455.17</v>
      </c>
      <c r="H134" s="2">
        <f t="shared" si="8"/>
        <v>0</v>
      </c>
      <c r="I134" s="2">
        <v>4.2065100000000001E-3</v>
      </c>
    </row>
    <row r="135" spans="1:9" x14ac:dyDescent="0.25">
      <c r="A135" s="2">
        <v>1996</v>
      </c>
      <c r="B135" s="2">
        <v>428332</v>
      </c>
      <c r="C135" s="2">
        <v>1</v>
      </c>
      <c r="D135" s="2">
        <f t="shared" si="7"/>
        <v>428332</v>
      </c>
      <c r="E135" s="2">
        <v>1.7175100000000001</v>
      </c>
      <c r="F135" s="2">
        <v>1.7175100000000001</v>
      </c>
      <c r="G135" s="2">
        <v>834.20299999999997</v>
      </c>
      <c r="H135" s="2">
        <f t="shared" si="8"/>
        <v>834.20299999999997</v>
      </c>
      <c r="I135" s="2">
        <v>0</v>
      </c>
    </row>
    <row r="136" spans="1:9" x14ac:dyDescent="0.25">
      <c r="A136" s="2">
        <v>1997</v>
      </c>
      <c r="B136" s="2">
        <v>660083</v>
      </c>
      <c r="C136" s="2">
        <v>1</v>
      </c>
      <c r="D136" s="2">
        <f t="shared" si="7"/>
        <v>660083</v>
      </c>
      <c r="E136" s="2">
        <v>1.6499600000000001</v>
      </c>
      <c r="F136" s="2">
        <v>1.6499600000000001</v>
      </c>
      <c r="G136" s="2">
        <v>12.972</v>
      </c>
      <c r="H136" s="2">
        <f t="shared" si="8"/>
        <v>12.972</v>
      </c>
      <c r="I136" s="2">
        <v>0</v>
      </c>
    </row>
    <row r="137" spans="1:9" x14ac:dyDescent="0.25">
      <c r="A137" s="2">
        <v>1997</v>
      </c>
      <c r="B137" s="2">
        <v>4550320</v>
      </c>
      <c r="C137" s="2">
        <v>110</v>
      </c>
      <c r="D137" s="2">
        <f t="shared" si="7"/>
        <v>500535200</v>
      </c>
      <c r="E137" s="2">
        <v>2.0163000000000002</v>
      </c>
      <c r="F137" s="2">
        <v>1.7706900000000001</v>
      </c>
      <c r="G137" s="2">
        <v>856.25099999999998</v>
      </c>
      <c r="H137" s="2">
        <f t="shared" si="8"/>
        <v>94187.61</v>
      </c>
      <c r="I137" s="2">
        <v>0.45025100000000001</v>
      </c>
    </row>
    <row r="138" spans="1:9" x14ac:dyDescent="0.25">
      <c r="A138" s="2">
        <v>1997</v>
      </c>
      <c r="B138" s="2">
        <v>1685810</v>
      </c>
      <c r="C138" s="2">
        <v>4</v>
      </c>
      <c r="D138" s="2">
        <f t="shared" si="7"/>
        <v>6743240</v>
      </c>
      <c r="E138" s="2">
        <v>1.71061</v>
      </c>
      <c r="F138" s="2">
        <v>1.6507099999999999</v>
      </c>
      <c r="G138" s="2">
        <v>5.9551400000000001</v>
      </c>
      <c r="H138" s="2">
        <f t="shared" si="8"/>
        <v>23.82056</v>
      </c>
      <c r="I138" s="2">
        <v>0.201929</v>
      </c>
    </row>
    <row r="139" spans="1:9" x14ac:dyDescent="0.25">
      <c r="A139" s="2">
        <v>1997</v>
      </c>
      <c r="B139" s="2">
        <v>894866</v>
      </c>
      <c r="C139" s="2">
        <v>2</v>
      </c>
      <c r="D139" s="2">
        <f t="shared" si="7"/>
        <v>1789732</v>
      </c>
      <c r="E139" s="2">
        <v>1.95011</v>
      </c>
      <c r="F139" s="2">
        <v>1.9017500000000001</v>
      </c>
      <c r="G139" s="2">
        <v>1063.46</v>
      </c>
      <c r="H139" s="2">
        <f t="shared" si="8"/>
        <v>2126.92</v>
      </c>
      <c r="I139" s="2">
        <v>6.24959E-2</v>
      </c>
    </row>
    <row r="140" spans="1:9" x14ac:dyDescent="0.25">
      <c r="A140" s="2">
        <v>1997</v>
      </c>
      <c r="B140" s="2">
        <v>496965</v>
      </c>
      <c r="C140" s="2">
        <v>0</v>
      </c>
      <c r="D140" s="2">
        <f t="shared" si="7"/>
        <v>0</v>
      </c>
      <c r="E140" s="2">
        <v>1.5116499999999999</v>
      </c>
      <c r="F140" s="2">
        <v>1.5116499999999999</v>
      </c>
      <c r="G140" s="2">
        <v>1127.19</v>
      </c>
      <c r="H140" s="2">
        <f t="shared" si="8"/>
        <v>0</v>
      </c>
      <c r="I140" s="2">
        <v>1.2694799999999999E-2</v>
      </c>
    </row>
    <row r="141" spans="1:9" x14ac:dyDescent="0.25">
      <c r="A141" s="2">
        <v>1997</v>
      </c>
      <c r="B141" s="2">
        <v>883860</v>
      </c>
      <c r="C141" s="2">
        <v>8</v>
      </c>
      <c r="D141" s="2">
        <f t="shared" si="7"/>
        <v>7070880</v>
      </c>
      <c r="E141" s="2">
        <v>1.8709800000000001</v>
      </c>
      <c r="F141" s="2">
        <v>1.74682</v>
      </c>
      <c r="G141" s="2">
        <v>1158.73</v>
      </c>
      <c r="H141" s="2">
        <f t="shared" si="8"/>
        <v>9269.84</v>
      </c>
      <c r="I141" s="2">
        <v>5.3027400000000002E-2</v>
      </c>
    </row>
    <row r="142" spans="1:9" x14ac:dyDescent="0.25">
      <c r="A142" s="2">
        <v>1997</v>
      </c>
      <c r="B142" s="2">
        <v>467203</v>
      </c>
      <c r="C142" s="2">
        <v>3</v>
      </c>
      <c r="D142" s="2">
        <f t="shared" si="7"/>
        <v>1401609</v>
      </c>
      <c r="E142" s="2">
        <v>1.76756</v>
      </c>
      <c r="F142" s="2">
        <v>1.70184</v>
      </c>
      <c r="G142" s="2">
        <v>1192.0999999999999</v>
      </c>
      <c r="H142" s="2">
        <f t="shared" si="8"/>
        <v>3576.2999999999997</v>
      </c>
      <c r="I142" s="2">
        <v>0</v>
      </c>
    </row>
    <row r="143" spans="1:9" x14ac:dyDescent="0.25">
      <c r="A143" s="2">
        <v>1997</v>
      </c>
      <c r="B143" s="2">
        <v>1604250</v>
      </c>
      <c r="C143" s="2">
        <v>4</v>
      </c>
      <c r="D143" s="2">
        <f t="shared" si="7"/>
        <v>6417000</v>
      </c>
      <c r="E143" s="2">
        <v>1.7151000000000001</v>
      </c>
      <c r="F143" s="2">
        <v>1.64591</v>
      </c>
      <c r="G143" s="2">
        <v>497.78500000000003</v>
      </c>
      <c r="H143" s="2">
        <f t="shared" si="8"/>
        <v>1991.14</v>
      </c>
      <c r="I143" s="2">
        <v>0</v>
      </c>
    </row>
    <row r="144" spans="1:9" x14ac:dyDescent="0.25">
      <c r="A144" s="2">
        <v>1997</v>
      </c>
      <c r="B144" s="2">
        <v>476094</v>
      </c>
      <c r="C144" s="2">
        <v>3</v>
      </c>
      <c r="D144" s="2">
        <f t="shared" si="7"/>
        <v>1428282</v>
      </c>
      <c r="E144" s="2">
        <v>2.0297499999999999</v>
      </c>
      <c r="F144" s="2">
        <v>1.97102</v>
      </c>
      <c r="G144" s="2">
        <v>1309.1199999999999</v>
      </c>
      <c r="H144" s="2">
        <f t="shared" si="8"/>
        <v>3927.3599999999997</v>
      </c>
      <c r="I144" s="2">
        <v>0</v>
      </c>
    </row>
    <row r="145" spans="1:9" x14ac:dyDescent="0.25">
      <c r="A145" s="2">
        <v>1997</v>
      </c>
      <c r="B145" s="2">
        <v>617056</v>
      </c>
      <c r="C145" s="2">
        <v>2</v>
      </c>
      <c r="D145" s="2">
        <f t="shared" si="7"/>
        <v>1234112</v>
      </c>
      <c r="E145" s="2">
        <v>1.67848</v>
      </c>
      <c r="F145" s="2">
        <v>1.6543699999999999</v>
      </c>
      <c r="G145" s="2">
        <v>803.65700000000004</v>
      </c>
      <c r="H145" s="2">
        <f t="shared" si="8"/>
        <v>1607.3140000000001</v>
      </c>
      <c r="I145" s="2">
        <v>0</v>
      </c>
    </row>
    <row r="146" spans="1:9" x14ac:dyDescent="0.25">
      <c r="A146" s="2">
        <v>1997</v>
      </c>
      <c r="B146" s="2">
        <v>571155</v>
      </c>
      <c r="C146" s="2">
        <v>2</v>
      </c>
      <c r="D146" s="2">
        <f t="shared" si="7"/>
        <v>1142310</v>
      </c>
      <c r="E146" s="2">
        <v>1.8079000000000001</v>
      </c>
      <c r="F146" s="2">
        <v>1.7861100000000001</v>
      </c>
      <c r="G146" s="2">
        <v>1707.11</v>
      </c>
      <c r="H146" s="2">
        <f t="shared" si="8"/>
        <v>3414.22</v>
      </c>
      <c r="I146" s="2">
        <v>0</v>
      </c>
    </row>
    <row r="147" spans="1:9" x14ac:dyDescent="0.25">
      <c r="A147" s="2">
        <v>1997</v>
      </c>
      <c r="B147" s="2">
        <v>1421890</v>
      </c>
      <c r="C147" s="2">
        <v>52</v>
      </c>
      <c r="D147" s="2">
        <f t="shared" si="7"/>
        <v>73938280</v>
      </c>
      <c r="E147" s="2">
        <v>2.0047299999999999</v>
      </c>
      <c r="F147" s="2">
        <v>1.8638699999999999</v>
      </c>
      <c r="G147" s="2">
        <v>74.144599999999997</v>
      </c>
      <c r="H147" s="2">
        <f t="shared" si="8"/>
        <v>3855.5191999999997</v>
      </c>
      <c r="I147" s="2">
        <v>0.224052</v>
      </c>
    </row>
    <row r="148" spans="1:9" x14ac:dyDescent="0.25">
      <c r="A148" s="2">
        <v>1997</v>
      </c>
      <c r="B148" s="2">
        <v>489240</v>
      </c>
      <c r="C148" s="2">
        <v>0</v>
      </c>
      <c r="D148" s="2">
        <f t="shared" si="7"/>
        <v>0</v>
      </c>
      <c r="E148" s="2">
        <v>1.7779499999999999</v>
      </c>
      <c r="F148" s="2">
        <v>1.7779499999999999</v>
      </c>
      <c r="G148" s="2">
        <v>31.7026</v>
      </c>
      <c r="H148" s="2">
        <f t="shared" si="8"/>
        <v>0</v>
      </c>
      <c r="I148" s="2">
        <v>4.5101000000000002E-2</v>
      </c>
    </row>
    <row r="149" spans="1:9" x14ac:dyDescent="0.25">
      <c r="A149" s="2">
        <v>1997</v>
      </c>
      <c r="B149" s="2">
        <v>740379</v>
      </c>
      <c r="C149" s="2">
        <v>9</v>
      </c>
      <c r="D149" s="2">
        <f t="shared" si="7"/>
        <v>6663411</v>
      </c>
      <c r="E149" s="2">
        <v>2.1521400000000002</v>
      </c>
      <c r="F149" s="2">
        <v>2.00848</v>
      </c>
      <c r="G149" s="2">
        <v>5.95777</v>
      </c>
      <c r="H149" s="2">
        <f t="shared" si="8"/>
        <v>53.619929999999997</v>
      </c>
      <c r="I149" s="2">
        <v>0.12929099999999999</v>
      </c>
    </row>
    <row r="150" spans="1:9" x14ac:dyDescent="0.25">
      <c r="A150" s="2">
        <v>1998</v>
      </c>
      <c r="B150" s="2">
        <v>758536</v>
      </c>
      <c r="C150" s="2">
        <v>20</v>
      </c>
      <c r="D150" s="2">
        <f t="shared" si="7"/>
        <v>15170720</v>
      </c>
      <c r="E150" s="2">
        <v>2.0579100000000001</v>
      </c>
      <c r="F150" s="2">
        <v>1.95688</v>
      </c>
      <c r="G150" s="2">
        <v>49.440800000000003</v>
      </c>
      <c r="H150" s="2">
        <f t="shared" si="8"/>
        <v>988.81600000000003</v>
      </c>
      <c r="I150" s="2">
        <v>0.13456699999999999</v>
      </c>
    </row>
    <row r="151" spans="1:9" x14ac:dyDescent="0.25">
      <c r="A151" s="2">
        <v>1998</v>
      </c>
      <c r="B151" s="2">
        <v>835200</v>
      </c>
      <c r="C151" s="2">
        <v>15</v>
      </c>
      <c r="D151" s="2">
        <f t="shared" si="7"/>
        <v>12528000</v>
      </c>
      <c r="E151" s="2">
        <v>2.0287500000000001</v>
      </c>
      <c r="F151" s="2">
        <v>1.9084399999999999</v>
      </c>
      <c r="G151" s="2">
        <v>6.1862000000000004</v>
      </c>
      <c r="H151" s="2">
        <f t="shared" si="8"/>
        <v>92.793000000000006</v>
      </c>
      <c r="I151" s="2">
        <v>0.12678600000000001</v>
      </c>
    </row>
    <row r="152" spans="1:9" x14ac:dyDescent="0.25">
      <c r="A152" s="2">
        <v>1998</v>
      </c>
      <c r="B152" s="2">
        <v>590530</v>
      </c>
      <c r="C152" s="2">
        <v>4</v>
      </c>
      <c r="D152" s="2">
        <f t="shared" si="7"/>
        <v>2362120</v>
      </c>
      <c r="E152" s="2">
        <v>1.91981</v>
      </c>
      <c r="F152" s="2">
        <v>1.9060600000000001</v>
      </c>
      <c r="G152" s="2">
        <v>124.11799999999999</v>
      </c>
      <c r="H152" s="2">
        <f t="shared" si="8"/>
        <v>496.47199999999998</v>
      </c>
      <c r="I152" s="2">
        <v>0</v>
      </c>
    </row>
    <row r="153" spans="1:9" x14ac:dyDescent="0.25">
      <c r="A153" s="2">
        <v>1998</v>
      </c>
      <c r="B153" s="2">
        <v>777082</v>
      </c>
      <c r="C153" s="2">
        <v>3</v>
      </c>
      <c r="D153" s="2">
        <f t="shared" si="7"/>
        <v>2331246</v>
      </c>
      <c r="E153" s="2">
        <v>2.0787800000000001</v>
      </c>
      <c r="F153" s="2">
        <v>2.0561400000000001</v>
      </c>
      <c r="G153" s="2">
        <v>111.179</v>
      </c>
      <c r="H153" s="2">
        <f t="shared" si="8"/>
        <v>333.53700000000003</v>
      </c>
      <c r="I153" s="2">
        <v>0</v>
      </c>
    </row>
    <row r="154" spans="1:9" x14ac:dyDescent="0.25">
      <c r="A154" s="2">
        <v>1998</v>
      </c>
      <c r="B154" s="2">
        <v>432949</v>
      </c>
      <c r="C154" s="2">
        <v>1</v>
      </c>
      <c r="D154" s="2">
        <f t="shared" si="7"/>
        <v>432949</v>
      </c>
      <c r="E154" s="2">
        <v>1.7764</v>
      </c>
      <c r="F154" s="2">
        <v>1.7764</v>
      </c>
      <c r="G154" s="2">
        <v>5.9640599999999999</v>
      </c>
      <c r="H154" s="2">
        <f t="shared" si="8"/>
        <v>5.9640599999999999</v>
      </c>
      <c r="I154" s="2">
        <v>0</v>
      </c>
    </row>
    <row r="155" spans="1:9" x14ac:dyDescent="0.25">
      <c r="A155" s="2">
        <v>1998</v>
      </c>
      <c r="B155" s="2">
        <v>589413</v>
      </c>
      <c r="C155" s="2">
        <v>4</v>
      </c>
      <c r="D155" s="2">
        <f t="shared" si="7"/>
        <v>2357652</v>
      </c>
      <c r="E155" s="2">
        <v>1.7500800000000001</v>
      </c>
      <c r="F155" s="2">
        <v>1.71689</v>
      </c>
      <c r="G155" s="2">
        <v>1144.26</v>
      </c>
      <c r="H155" s="2">
        <f t="shared" si="8"/>
        <v>4577.04</v>
      </c>
      <c r="I155" s="2">
        <v>0</v>
      </c>
    </row>
    <row r="156" spans="1:9" x14ac:dyDescent="0.25">
      <c r="A156" s="2">
        <v>1998</v>
      </c>
      <c r="B156" s="2">
        <v>450634</v>
      </c>
      <c r="C156" s="2">
        <v>1</v>
      </c>
      <c r="D156" s="2">
        <f t="shared" si="7"/>
        <v>450634</v>
      </c>
      <c r="E156" s="2">
        <v>1.57856</v>
      </c>
      <c r="F156" s="2">
        <v>1.57856</v>
      </c>
      <c r="G156" s="2">
        <v>114.627</v>
      </c>
      <c r="H156" s="2">
        <f t="shared" si="8"/>
        <v>114.627</v>
      </c>
      <c r="I156" s="2">
        <v>0</v>
      </c>
    </row>
    <row r="157" spans="1:9" x14ac:dyDescent="0.25">
      <c r="A157" s="2">
        <v>1998</v>
      </c>
      <c r="B157" s="2">
        <v>787467</v>
      </c>
      <c r="C157" s="2">
        <v>17</v>
      </c>
      <c r="D157" s="2">
        <f t="shared" si="7"/>
        <v>13386939</v>
      </c>
      <c r="E157" s="2">
        <v>1.8488</v>
      </c>
      <c r="F157" s="2">
        <v>1.6154900000000001</v>
      </c>
      <c r="G157" s="2">
        <v>1273.53</v>
      </c>
      <c r="H157" s="2">
        <f t="shared" si="8"/>
        <v>21650.01</v>
      </c>
      <c r="I157" s="2">
        <v>3.8316000000000003E-2</v>
      </c>
    </row>
    <row r="158" spans="1:9" x14ac:dyDescent="0.25">
      <c r="A158" s="2">
        <v>1998</v>
      </c>
      <c r="B158" s="2">
        <v>1000410</v>
      </c>
      <c r="C158" s="2">
        <v>27</v>
      </c>
      <c r="D158" s="2">
        <f t="shared" si="7"/>
        <v>27011070</v>
      </c>
      <c r="E158" s="2">
        <v>1.9691399999999999</v>
      </c>
      <c r="F158" s="2">
        <v>1.6995</v>
      </c>
      <c r="G158" s="2">
        <v>446.92700000000002</v>
      </c>
      <c r="H158" s="2">
        <f t="shared" si="8"/>
        <v>12067.029</v>
      </c>
      <c r="I158" s="2">
        <v>0.113854</v>
      </c>
    </row>
    <row r="159" spans="1:9" x14ac:dyDescent="0.25">
      <c r="A159" s="2">
        <v>1999</v>
      </c>
      <c r="B159" s="2">
        <v>451269</v>
      </c>
      <c r="C159" s="2">
        <v>3</v>
      </c>
      <c r="D159" s="2">
        <f t="shared" si="7"/>
        <v>1353807</v>
      </c>
      <c r="E159" s="2">
        <v>2.0784699999999998</v>
      </c>
      <c r="F159" s="2">
        <v>2.0284399999999998</v>
      </c>
      <c r="G159" s="2">
        <v>2458.8000000000002</v>
      </c>
      <c r="H159" s="2">
        <f t="shared" si="8"/>
        <v>7376.4000000000005</v>
      </c>
      <c r="I159" s="2">
        <v>0</v>
      </c>
    </row>
    <row r="160" spans="1:9" x14ac:dyDescent="0.25">
      <c r="A160" s="2">
        <v>1999</v>
      </c>
      <c r="B160" s="2">
        <v>461768</v>
      </c>
      <c r="C160" s="2">
        <v>2</v>
      </c>
      <c r="D160" s="2">
        <f t="shared" si="7"/>
        <v>923536</v>
      </c>
      <c r="E160" s="2">
        <v>1.73102</v>
      </c>
      <c r="F160" s="2">
        <v>1.7182200000000001</v>
      </c>
      <c r="G160" s="2">
        <v>2158.14</v>
      </c>
      <c r="H160" s="2">
        <f t="shared" si="8"/>
        <v>4316.28</v>
      </c>
      <c r="I160" s="2">
        <v>0</v>
      </c>
    </row>
    <row r="161" spans="1:9" x14ac:dyDescent="0.25">
      <c r="A161" s="2">
        <v>1999</v>
      </c>
      <c r="B161" s="2">
        <v>1272860</v>
      </c>
      <c r="C161" s="2">
        <v>27</v>
      </c>
      <c r="D161" s="2">
        <f t="shared" si="7"/>
        <v>34367220</v>
      </c>
      <c r="E161" s="2">
        <v>1.9095200000000001</v>
      </c>
      <c r="F161" s="2">
        <v>1.64351</v>
      </c>
      <c r="G161" s="2">
        <v>2081.48</v>
      </c>
      <c r="H161" s="2">
        <f t="shared" si="8"/>
        <v>56199.96</v>
      </c>
      <c r="I161" s="2">
        <v>4.5425899999999998E-2</v>
      </c>
    </row>
    <row r="162" spans="1:9" x14ac:dyDescent="0.25">
      <c r="A162" s="2">
        <v>2000</v>
      </c>
      <c r="B162" s="2">
        <v>1038750</v>
      </c>
      <c r="C162" s="2">
        <v>8</v>
      </c>
      <c r="D162" s="2">
        <f t="shared" si="7"/>
        <v>8310000</v>
      </c>
      <c r="E162" s="2">
        <v>1.90272</v>
      </c>
      <c r="F162" s="2">
        <v>1.8225800000000001</v>
      </c>
      <c r="G162" s="2">
        <v>2221.3000000000002</v>
      </c>
      <c r="H162" s="2">
        <f t="shared" si="8"/>
        <v>17770.400000000001</v>
      </c>
      <c r="I162" s="2">
        <v>2.68925E-2</v>
      </c>
    </row>
    <row r="163" spans="1:9" x14ac:dyDescent="0.25">
      <c r="A163" s="2">
        <v>2000</v>
      </c>
      <c r="B163" s="2">
        <v>731368</v>
      </c>
      <c r="C163" s="2">
        <v>6</v>
      </c>
      <c r="D163" s="2">
        <f t="shared" si="7"/>
        <v>4388208</v>
      </c>
      <c r="E163" s="2">
        <v>1.54884</v>
      </c>
      <c r="F163" s="2">
        <v>1.50471</v>
      </c>
      <c r="G163" s="2">
        <v>2522.09</v>
      </c>
      <c r="H163" s="2">
        <f t="shared" si="8"/>
        <v>15132.54</v>
      </c>
      <c r="I163" s="2">
        <v>6.5384500000000003E-3</v>
      </c>
    </row>
    <row r="164" spans="1:9" x14ac:dyDescent="0.25">
      <c r="A164" s="2">
        <v>2000</v>
      </c>
      <c r="B164" s="2">
        <v>774008</v>
      </c>
      <c r="C164" s="2">
        <v>8</v>
      </c>
      <c r="D164" s="2">
        <f t="shared" si="7"/>
        <v>6192064</v>
      </c>
      <c r="E164" s="2">
        <v>1.9512700000000001</v>
      </c>
      <c r="F164" s="2">
        <v>1.8016300000000001</v>
      </c>
      <c r="G164" s="2">
        <v>1821.91</v>
      </c>
      <c r="H164" s="2">
        <f t="shared" si="8"/>
        <v>14575.28</v>
      </c>
      <c r="I164" s="2">
        <v>3.41085E-2</v>
      </c>
    </row>
    <row r="165" spans="1:9" x14ac:dyDescent="0.25">
      <c r="A165" s="2">
        <v>2000</v>
      </c>
      <c r="B165" s="2">
        <v>597720</v>
      </c>
      <c r="C165" s="2">
        <v>6</v>
      </c>
      <c r="D165" s="2">
        <f t="shared" si="7"/>
        <v>3586320</v>
      </c>
      <c r="E165" s="2">
        <v>1.9632000000000001</v>
      </c>
      <c r="F165" s="2">
        <v>1.8076399999999999</v>
      </c>
      <c r="G165" s="2">
        <v>635.66800000000001</v>
      </c>
      <c r="H165" s="2">
        <f t="shared" si="8"/>
        <v>3814.0079999999998</v>
      </c>
      <c r="I165" s="2">
        <v>4.8871999999999999E-2</v>
      </c>
    </row>
    <row r="166" spans="1:9" x14ac:dyDescent="0.25">
      <c r="A166" s="2">
        <v>2000</v>
      </c>
      <c r="B166" s="2">
        <v>2193500</v>
      </c>
      <c r="C166" s="2">
        <v>67</v>
      </c>
      <c r="D166" s="2">
        <f t="shared" si="7"/>
        <v>146964500</v>
      </c>
      <c r="E166" s="2">
        <v>2.1567099999999999</v>
      </c>
      <c r="F166" s="2">
        <v>1.77949</v>
      </c>
      <c r="G166" s="2">
        <v>1551.69</v>
      </c>
      <c r="H166" s="2">
        <f t="shared" si="8"/>
        <v>103963.23000000001</v>
      </c>
      <c r="I166" s="2">
        <v>0.14235700000000001</v>
      </c>
    </row>
    <row r="167" spans="1:9" x14ac:dyDescent="0.25">
      <c r="A167" s="2">
        <v>2000</v>
      </c>
      <c r="B167" s="2">
        <v>1242950</v>
      </c>
      <c r="C167" s="2">
        <v>23</v>
      </c>
      <c r="D167" s="2">
        <f t="shared" si="7"/>
        <v>28587850</v>
      </c>
      <c r="E167" s="2">
        <v>1.8206800000000001</v>
      </c>
      <c r="F167" s="2">
        <v>1.6709000000000001</v>
      </c>
      <c r="G167" s="2">
        <v>2153.81</v>
      </c>
      <c r="H167" s="2">
        <f t="shared" si="8"/>
        <v>49537.63</v>
      </c>
      <c r="I167" s="2">
        <v>3.1225699999999999E-2</v>
      </c>
    </row>
    <row r="168" spans="1:9" x14ac:dyDescent="0.25">
      <c r="A168" s="2">
        <v>2001</v>
      </c>
      <c r="B168" s="2">
        <v>789175</v>
      </c>
      <c r="C168" s="2">
        <v>5</v>
      </c>
      <c r="D168" s="2">
        <f t="shared" si="7"/>
        <v>3945875</v>
      </c>
      <c r="E168" s="2">
        <v>1.66394</v>
      </c>
      <c r="F168" s="2">
        <v>1.6098399999999999</v>
      </c>
      <c r="G168" s="2">
        <v>2161.85</v>
      </c>
      <c r="H168" s="2">
        <f t="shared" si="8"/>
        <v>10809.25</v>
      </c>
      <c r="I168" s="2">
        <v>0</v>
      </c>
    </row>
    <row r="169" spans="1:9" x14ac:dyDescent="0.25">
      <c r="A169" s="2">
        <v>2001</v>
      </c>
      <c r="B169" s="2">
        <v>562807</v>
      </c>
      <c r="C169" s="2">
        <v>6</v>
      </c>
      <c r="D169" s="2">
        <f t="shared" si="7"/>
        <v>3376842</v>
      </c>
      <c r="E169" s="2">
        <v>1.7710699999999999</v>
      </c>
      <c r="F169" s="2">
        <v>1.6228199999999999</v>
      </c>
      <c r="G169" s="2">
        <v>2269.4499999999998</v>
      </c>
      <c r="H169" s="2">
        <f t="shared" si="8"/>
        <v>13616.699999999999</v>
      </c>
      <c r="I169" s="2">
        <v>9.2461899999999996E-3</v>
      </c>
    </row>
    <row r="170" spans="1:9" x14ac:dyDescent="0.25">
      <c r="A170" s="2">
        <v>2001</v>
      </c>
      <c r="B170" s="2">
        <v>1614950</v>
      </c>
      <c r="C170" s="2">
        <v>37</v>
      </c>
      <c r="D170" s="2">
        <f t="shared" si="7"/>
        <v>59753150</v>
      </c>
      <c r="E170" s="2">
        <v>1.9775799999999999</v>
      </c>
      <c r="F170" s="2">
        <v>1.70719</v>
      </c>
      <c r="G170" s="2">
        <v>1921.89</v>
      </c>
      <c r="H170" s="2">
        <f t="shared" si="8"/>
        <v>71109.930000000008</v>
      </c>
      <c r="I170" s="2">
        <v>6.5240999999999993E-2</v>
      </c>
    </row>
    <row r="171" spans="1:9" x14ac:dyDescent="0.25">
      <c r="A171" s="2">
        <v>2001</v>
      </c>
      <c r="B171" s="2">
        <v>430503</v>
      </c>
      <c r="C171" s="2">
        <v>1</v>
      </c>
      <c r="D171" s="2">
        <f t="shared" si="7"/>
        <v>430503</v>
      </c>
      <c r="E171" s="2">
        <v>1.57416</v>
      </c>
      <c r="F171" s="2">
        <v>1.57416</v>
      </c>
      <c r="G171" s="2">
        <v>1624.33</v>
      </c>
      <c r="H171" s="2">
        <f t="shared" si="8"/>
        <v>1624.33</v>
      </c>
      <c r="I171" s="2">
        <v>0</v>
      </c>
    </row>
    <row r="172" spans="1:9" x14ac:dyDescent="0.25">
      <c r="A172" s="2">
        <v>2001</v>
      </c>
      <c r="B172" s="2">
        <v>1150140</v>
      </c>
      <c r="C172" s="2">
        <v>8</v>
      </c>
      <c r="D172" s="2">
        <f t="shared" si="7"/>
        <v>9201120</v>
      </c>
      <c r="E172" s="2">
        <v>1.9265399999999999</v>
      </c>
      <c r="F172" s="2">
        <v>1.75569</v>
      </c>
      <c r="G172" s="2">
        <v>764.20699999999999</v>
      </c>
      <c r="H172" s="2">
        <f t="shared" si="8"/>
        <v>6113.6559999999999</v>
      </c>
      <c r="I172" s="2">
        <v>9.1102000000000002E-2</v>
      </c>
    </row>
    <row r="173" spans="1:9" x14ac:dyDescent="0.25">
      <c r="A173" s="2">
        <v>2001</v>
      </c>
      <c r="B173" s="2">
        <v>1518600</v>
      </c>
      <c r="C173" s="2">
        <v>17</v>
      </c>
      <c r="D173" s="2">
        <f t="shared" si="7"/>
        <v>25816200</v>
      </c>
      <c r="E173" s="2">
        <v>2.0667800000000001</v>
      </c>
      <c r="F173" s="2">
        <v>1.76831</v>
      </c>
      <c r="G173" s="2">
        <v>1578.58</v>
      </c>
      <c r="H173" s="2">
        <f t="shared" si="8"/>
        <v>26835.86</v>
      </c>
      <c r="I173" s="2">
        <v>9.6058599999999994E-2</v>
      </c>
    </row>
    <row r="174" spans="1:9" x14ac:dyDescent="0.25">
      <c r="A174" s="2">
        <v>2002</v>
      </c>
      <c r="B174" s="2">
        <v>1677030</v>
      </c>
      <c r="C174" s="2">
        <v>23</v>
      </c>
      <c r="D174" s="2">
        <f t="shared" si="7"/>
        <v>38571690</v>
      </c>
      <c r="E174" s="2">
        <v>2.02887</v>
      </c>
      <c r="F174" s="2">
        <v>1.9214899999999999</v>
      </c>
      <c r="G174" s="2">
        <v>1450.48</v>
      </c>
      <c r="H174" s="2">
        <f t="shared" si="8"/>
        <v>33361.040000000001</v>
      </c>
      <c r="I174" s="2">
        <v>8.3792400000000003E-2</v>
      </c>
    </row>
    <row r="175" spans="1:9" x14ac:dyDescent="0.25">
      <c r="A175" s="2">
        <v>2002</v>
      </c>
      <c r="B175" s="2">
        <v>467176</v>
      </c>
      <c r="C175" s="2">
        <v>2</v>
      </c>
      <c r="D175" s="2">
        <f t="shared" si="7"/>
        <v>934352</v>
      </c>
      <c r="E175" s="2">
        <v>1.6767700000000001</v>
      </c>
      <c r="F175" s="2">
        <v>1.6395500000000001</v>
      </c>
      <c r="G175" s="2">
        <v>2298.75</v>
      </c>
      <c r="H175" s="2">
        <f t="shared" si="8"/>
        <v>4597.5</v>
      </c>
      <c r="I175" s="2">
        <v>0</v>
      </c>
    </row>
    <row r="176" spans="1:9" x14ac:dyDescent="0.25">
      <c r="A176" s="2">
        <v>2002</v>
      </c>
      <c r="B176" s="2">
        <v>534296</v>
      </c>
      <c r="C176" s="2">
        <v>3</v>
      </c>
      <c r="D176" s="2">
        <f t="shared" si="7"/>
        <v>1602888</v>
      </c>
      <c r="E176" s="2">
        <v>1.59182</v>
      </c>
      <c r="F176" s="2">
        <v>1.57131</v>
      </c>
      <c r="G176" s="2">
        <v>2623.97</v>
      </c>
      <c r="H176" s="2">
        <f t="shared" si="8"/>
        <v>7871.91</v>
      </c>
      <c r="I176" s="2">
        <v>0</v>
      </c>
    </row>
    <row r="177" spans="1:9" x14ac:dyDescent="0.25">
      <c r="A177" s="2">
        <v>2002</v>
      </c>
      <c r="B177" s="2">
        <v>887437</v>
      </c>
      <c r="C177" s="2">
        <v>9</v>
      </c>
      <c r="D177" s="2">
        <f t="shared" si="7"/>
        <v>7986933</v>
      </c>
      <c r="E177" s="2">
        <v>1.81277</v>
      </c>
      <c r="F177" s="2">
        <v>1.64002</v>
      </c>
      <c r="G177" s="2">
        <v>1955.19</v>
      </c>
      <c r="H177" s="2">
        <f t="shared" si="8"/>
        <v>17596.71</v>
      </c>
      <c r="I177" s="2">
        <v>3.1819100000000003E-2</v>
      </c>
    </row>
    <row r="178" spans="1:9" x14ac:dyDescent="0.25">
      <c r="A178" s="2">
        <v>2002</v>
      </c>
      <c r="B178" s="2">
        <v>660403</v>
      </c>
      <c r="C178" s="2">
        <v>4</v>
      </c>
      <c r="D178" s="2">
        <f t="shared" si="7"/>
        <v>2641612</v>
      </c>
      <c r="E178" s="2">
        <v>1.5247299999999999</v>
      </c>
      <c r="F178" s="2">
        <v>1.4982</v>
      </c>
      <c r="G178" s="2">
        <v>1016.9</v>
      </c>
      <c r="H178" s="2">
        <f t="shared" si="8"/>
        <v>4067.6</v>
      </c>
      <c r="I178" s="2">
        <v>0</v>
      </c>
    </row>
    <row r="179" spans="1:9" x14ac:dyDescent="0.25">
      <c r="A179" s="2">
        <v>2002</v>
      </c>
      <c r="B179" s="2">
        <v>425979</v>
      </c>
      <c r="C179" s="2">
        <v>1</v>
      </c>
      <c r="D179" s="2">
        <f t="shared" si="7"/>
        <v>425979</v>
      </c>
      <c r="E179" s="2">
        <v>1.7752600000000001</v>
      </c>
      <c r="F179" s="2">
        <v>1.7752600000000001</v>
      </c>
      <c r="G179" s="2">
        <v>858.21799999999996</v>
      </c>
      <c r="H179" s="2">
        <f t="shared" si="8"/>
        <v>858.21799999999996</v>
      </c>
      <c r="I179" s="2">
        <v>0</v>
      </c>
    </row>
    <row r="180" spans="1:9" x14ac:dyDescent="0.25">
      <c r="A180" s="2">
        <v>2002</v>
      </c>
      <c r="B180" s="2">
        <v>453273</v>
      </c>
      <c r="C180" s="2">
        <v>3</v>
      </c>
      <c r="D180" s="2">
        <f t="shared" si="7"/>
        <v>1359819</v>
      </c>
      <c r="E180" s="2">
        <v>1.56955</v>
      </c>
      <c r="F180" s="2">
        <v>1.52756</v>
      </c>
      <c r="G180" s="2">
        <v>1551.04</v>
      </c>
      <c r="H180" s="2">
        <f t="shared" si="8"/>
        <v>4653.12</v>
      </c>
      <c r="I180" s="2">
        <v>0</v>
      </c>
    </row>
    <row r="181" spans="1:9" x14ac:dyDescent="0.25">
      <c r="A181" s="2">
        <v>2002</v>
      </c>
      <c r="B181" s="2">
        <v>2369790</v>
      </c>
      <c r="C181" s="2">
        <v>25</v>
      </c>
      <c r="D181" s="2">
        <f t="shared" si="7"/>
        <v>59244750</v>
      </c>
      <c r="E181" s="2">
        <v>1.7629600000000001</v>
      </c>
      <c r="F181" s="2">
        <v>1.60745</v>
      </c>
      <c r="G181" s="2">
        <v>1110.3</v>
      </c>
      <c r="H181" s="2">
        <f t="shared" si="8"/>
        <v>27757.5</v>
      </c>
      <c r="I181" s="2">
        <v>0.114465</v>
      </c>
    </row>
    <row r="182" spans="1:9" x14ac:dyDescent="0.25">
      <c r="A182" s="2">
        <v>2002</v>
      </c>
      <c r="B182" s="2">
        <v>3158870</v>
      </c>
      <c r="C182" s="2">
        <v>99</v>
      </c>
      <c r="D182" s="2">
        <f t="shared" si="7"/>
        <v>312728130</v>
      </c>
      <c r="E182" s="2">
        <v>2.1297100000000002</v>
      </c>
      <c r="F182" s="2">
        <v>1.7904500000000001</v>
      </c>
      <c r="G182" s="2">
        <v>411.08600000000001</v>
      </c>
      <c r="H182" s="2">
        <f t="shared" si="8"/>
        <v>40697.514000000003</v>
      </c>
      <c r="I182" s="2">
        <v>0.30707200000000001</v>
      </c>
    </row>
    <row r="183" spans="1:9" x14ac:dyDescent="0.25">
      <c r="A183" s="2">
        <v>2003</v>
      </c>
      <c r="B183" s="2">
        <v>463988</v>
      </c>
      <c r="C183" s="2">
        <v>2</v>
      </c>
      <c r="D183" s="2">
        <f t="shared" si="7"/>
        <v>927976</v>
      </c>
      <c r="E183" s="2">
        <v>1.9311700000000001</v>
      </c>
      <c r="F183" s="2">
        <v>1.9174800000000001</v>
      </c>
      <c r="G183" s="2">
        <v>1511.13</v>
      </c>
      <c r="H183" s="2">
        <f t="shared" si="8"/>
        <v>3022.26</v>
      </c>
      <c r="I183" s="2">
        <v>0</v>
      </c>
    </row>
    <row r="184" spans="1:9" x14ac:dyDescent="0.25">
      <c r="A184" s="2">
        <v>2003</v>
      </c>
      <c r="B184" s="2">
        <v>539089</v>
      </c>
      <c r="C184" s="2">
        <v>4</v>
      </c>
      <c r="D184" s="2">
        <f t="shared" si="7"/>
        <v>2156356</v>
      </c>
      <c r="E184" s="2">
        <v>1.93537</v>
      </c>
      <c r="F184" s="2">
        <v>1.91164</v>
      </c>
      <c r="G184" s="2">
        <v>1537.98</v>
      </c>
      <c r="H184" s="2">
        <f t="shared" si="8"/>
        <v>6151.92</v>
      </c>
      <c r="I184" s="2">
        <v>0</v>
      </c>
    </row>
    <row r="185" spans="1:9" x14ac:dyDescent="0.25">
      <c r="A185" s="2">
        <v>2003</v>
      </c>
      <c r="B185" s="2">
        <v>533134</v>
      </c>
      <c r="C185" s="2">
        <v>6</v>
      </c>
      <c r="D185" s="2">
        <f t="shared" si="7"/>
        <v>3198804</v>
      </c>
      <c r="E185" s="2">
        <v>2.0827399999999998</v>
      </c>
      <c r="F185" s="2">
        <v>1.96305</v>
      </c>
      <c r="G185" s="2">
        <v>1642.65</v>
      </c>
      <c r="H185" s="2">
        <f t="shared" si="8"/>
        <v>9855.9000000000015</v>
      </c>
      <c r="I185" s="2">
        <v>1.9036000000000001E-2</v>
      </c>
    </row>
    <row r="186" spans="1:9" x14ac:dyDescent="0.25">
      <c r="A186" s="2">
        <v>2003</v>
      </c>
      <c r="B186" s="2">
        <v>947639</v>
      </c>
      <c r="C186" s="2">
        <v>11</v>
      </c>
      <c r="D186" s="2">
        <f t="shared" si="7"/>
        <v>10424029</v>
      </c>
      <c r="E186" s="2">
        <v>1.84623</v>
      </c>
      <c r="F186" s="2">
        <v>1.6455500000000001</v>
      </c>
      <c r="G186" s="2">
        <v>207.125</v>
      </c>
      <c r="H186" s="2">
        <f t="shared" si="8"/>
        <v>2278.375</v>
      </c>
      <c r="I186" s="2">
        <v>0.13187399999999999</v>
      </c>
    </row>
    <row r="187" spans="1:9" x14ac:dyDescent="0.25">
      <c r="A187" s="2">
        <v>2003</v>
      </c>
      <c r="B187" s="2">
        <v>433817</v>
      </c>
      <c r="C187" s="2">
        <v>0</v>
      </c>
      <c r="D187" s="2">
        <f t="shared" si="7"/>
        <v>0</v>
      </c>
      <c r="E187" s="2">
        <v>1.54667</v>
      </c>
      <c r="F187" s="2">
        <v>1.54667</v>
      </c>
      <c r="G187" s="2">
        <v>794.09400000000005</v>
      </c>
      <c r="H187" s="2">
        <f t="shared" si="8"/>
        <v>0</v>
      </c>
      <c r="I187" s="2">
        <v>6.1421399999999999E-3</v>
      </c>
    </row>
    <row r="188" spans="1:9" x14ac:dyDescent="0.25">
      <c r="A188" s="2">
        <v>2003</v>
      </c>
      <c r="B188" s="2">
        <v>1473480</v>
      </c>
      <c r="C188" s="2">
        <v>10</v>
      </c>
      <c r="D188" s="2">
        <f t="shared" si="7"/>
        <v>14734800</v>
      </c>
      <c r="E188" s="2">
        <v>1.96428</v>
      </c>
      <c r="F188" s="2">
        <v>1.76413</v>
      </c>
      <c r="G188" s="2">
        <v>937.29700000000003</v>
      </c>
      <c r="H188" s="2">
        <f t="shared" si="8"/>
        <v>9372.9700000000012</v>
      </c>
      <c r="I188" s="2">
        <v>0.128412</v>
      </c>
    </row>
    <row r="189" spans="1:9" x14ac:dyDescent="0.25">
      <c r="A189" s="2">
        <v>2003</v>
      </c>
      <c r="B189" s="2">
        <v>846215</v>
      </c>
      <c r="C189" s="2">
        <v>4</v>
      </c>
      <c r="D189" s="2">
        <f t="shared" si="7"/>
        <v>3384860</v>
      </c>
      <c r="E189" s="2">
        <v>1.64496</v>
      </c>
      <c r="F189" s="2">
        <v>1.5649500000000001</v>
      </c>
      <c r="G189" s="2">
        <v>1856.45</v>
      </c>
      <c r="H189" s="2">
        <f t="shared" si="8"/>
        <v>7425.8</v>
      </c>
      <c r="I189" s="2">
        <v>0</v>
      </c>
    </row>
    <row r="190" spans="1:9" x14ac:dyDescent="0.25">
      <c r="A190" s="2">
        <v>2003</v>
      </c>
      <c r="B190" s="2">
        <v>667626</v>
      </c>
      <c r="C190" s="2">
        <v>3</v>
      </c>
      <c r="D190" s="2">
        <f t="shared" si="7"/>
        <v>2002878</v>
      </c>
      <c r="E190" s="2">
        <v>1.80646</v>
      </c>
      <c r="F190" s="2">
        <v>1.75542</v>
      </c>
      <c r="G190" s="2">
        <v>1861.79</v>
      </c>
      <c r="H190" s="2">
        <f t="shared" si="8"/>
        <v>5585.37</v>
      </c>
      <c r="I190" s="2">
        <v>0</v>
      </c>
    </row>
    <row r="191" spans="1:9" x14ac:dyDescent="0.25">
      <c r="A191" s="2">
        <v>2003</v>
      </c>
      <c r="B191" s="2">
        <v>1460260</v>
      </c>
      <c r="C191" s="2">
        <v>13</v>
      </c>
      <c r="D191" s="2">
        <f t="shared" si="7"/>
        <v>18983380</v>
      </c>
      <c r="E191" s="2">
        <v>1.7154400000000001</v>
      </c>
      <c r="F191" s="2">
        <v>1.6160099999999999</v>
      </c>
      <c r="G191" s="2">
        <v>1355.57</v>
      </c>
      <c r="H191" s="2">
        <f t="shared" si="8"/>
        <v>17622.41</v>
      </c>
      <c r="I191" s="2">
        <v>6.7823800000000004E-2</v>
      </c>
    </row>
    <row r="192" spans="1:9" x14ac:dyDescent="0.25">
      <c r="A192" s="2">
        <v>2003</v>
      </c>
      <c r="B192" s="2">
        <v>1819530</v>
      </c>
      <c r="C192" s="2">
        <v>13</v>
      </c>
      <c r="D192" s="2">
        <f t="shared" si="7"/>
        <v>23653890</v>
      </c>
      <c r="E192" s="2">
        <v>1.8653200000000001</v>
      </c>
      <c r="F192" s="2">
        <v>1.69051</v>
      </c>
      <c r="G192" s="2">
        <v>1140.74</v>
      </c>
      <c r="H192" s="2">
        <f t="shared" si="8"/>
        <v>14829.62</v>
      </c>
      <c r="I192" s="2">
        <v>7.8926099999999999E-2</v>
      </c>
    </row>
    <row r="193" spans="1:9" x14ac:dyDescent="0.25">
      <c r="A193" s="2">
        <v>2003</v>
      </c>
      <c r="B193" s="2">
        <v>772751</v>
      </c>
      <c r="C193" s="2">
        <v>2</v>
      </c>
      <c r="D193" s="2">
        <f t="shared" si="7"/>
        <v>1545502</v>
      </c>
      <c r="E193" s="2">
        <v>1.7068099999999999</v>
      </c>
      <c r="F193" s="2">
        <v>1.6807799999999999</v>
      </c>
      <c r="G193" s="2">
        <v>1178.1500000000001</v>
      </c>
      <c r="H193" s="2">
        <f t="shared" si="8"/>
        <v>2356.3000000000002</v>
      </c>
      <c r="I193" s="2">
        <v>0</v>
      </c>
    </row>
    <row r="194" spans="1:9" x14ac:dyDescent="0.25">
      <c r="A194" s="2">
        <v>2004</v>
      </c>
      <c r="B194" s="2">
        <v>2093170</v>
      </c>
      <c r="C194" s="2">
        <v>22</v>
      </c>
      <c r="D194" s="2">
        <f t="shared" si="7"/>
        <v>46049740</v>
      </c>
      <c r="E194" s="2">
        <v>1.9451400000000001</v>
      </c>
      <c r="F194" s="2">
        <v>1.6947399999999999</v>
      </c>
      <c r="G194" s="2">
        <v>108.601</v>
      </c>
      <c r="H194" s="2">
        <f t="shared" si="8"/>
        <v>2389.2219999999998</v>
      </c>
      <c r="I194" s="2">
        <v>0.236508</v>
      </c>
    </row>
    <row r="195" spans="1:9" x14ac:dyDescent="0.25">
      <c r="A195" s="2">
        <v>2004</v>
      </c>
      <c r="B195" s="2">
        <v>483342</v>
      </c>
      <c r="C195" s="2">
        <v>2</v>
      </c>
      <c r="D195" s="2">
        <f t="shared" ref="D195:D258" si="9">B195*C195</f>
        <v>966684</v>
      </c>
      <c r="E195" s="2">
        <v>1.7156100000000001</v>
      </c>
      <c r="F195" s="2">
        <v>1.64252</v>
      </c>
      <c r="G195" s="2">
        <v>5.96333</v>
      </c>
      <c r="H195" s="2">
        <f t="shared" ref="H195:H258" si="10">G195*C195</f>
        <v>11.92666</v>
      </c>
      <c r="I195" s="2">
        <v>0</v>
      </c>
    </row>
    <row r="196" spans="1:9" x14ac:dyDescent="0.25">
      <c r="A196" s="2">
        <v>2004</v>
      </c>
      <c r="B196" s="2">
        <v>677996</v>
      </c>
      <c r="C196" s="2">
        <v>3</v>
      </c>
      <c r="D196" s="2">
        <f t="shared" si="9"/>
        <v>2033988</v>
      </c>
      <c r="E196" s="2">
        <v>1.63751</v>
      </c>
      <c r="F196" s="2">
        <v>1.5708800000000001</v>
      </c>
      <c r="G196" s="2">
        <v>1314.27</v>
      </c>
      <c r="H196" s="2">
        <f t="shared" si="10"/>
        <v>3942.81</v>
      </c>
      <c r="I196" s="2">
        <v>0</v>
      </c>
    </row>
    <row r="197" spans="1:9" x14ac:dyDescent="0.25">
      <c r="A197" s="2">
        <v>2004</v>
      </c>
      <c r="B197" s="2">
        <v>6042030</v>
      </c>
      <c r="C197" s="2">
        <v>127</v>
      </c>
      <c r="D197" s="2">
        <f t="shared" si="9"/>
        <v>767337810</v>
      </c>
      <c r="E197" s="2">
        <v>2.1979600000000001</v>
      </c>
      <c r="F197" s="2">
        <v>1.79145</v>
      </c>
      <c r="G197" s="2">
        <v>676.1</v>
      </c>
      <c r="H197" s="2">
        <f t="shared" si="10"/>
        <v>85864.7</v>
      </c>
      <c r="I197" s="2">
        <v>0.41200100000000001</v>
      </c>
    </row>
    <row r="198" spans="1:9" x14ac:dyDescent="0.25">
      <c r="A198" s="2">
        <v>2004</v>
      </c>
      <c r="B198" s="2">
        <v>1092720</v>
      </c>
      <c r="C198" s="2">
        <v>12</v>
      </c>
      <c r="D198" s="2">
        <f t="shared" si="9"/>
        <v>13112640</v>
      </c>
      <c r="E198" s="2">
        <v>1.87795</v>
      </c>
      <c r="F198" s="2">
        <v>1.72007</v>
      </c>
      <c r="G198" s="2">
        <v>853.31100000000004</v>
      </c>
      <c r="H198" s="2">
        <f t="shared" si="10"/>
        <v>10239.732</v>
      </c>
      <c r="I198" s="2">
        <v>0.102816</v>
      </c>
    </row>
    <row r="199" spans="1:9" x14ac:dyDescent="0.25">
      <c r="A199" s="2">
        <v>2004</v>
      </c>
      <c r="B199" s="2">
        <v>1584360</v>
      </c>
      <c r="C199" s="2">
        <v>2</v>
      </c>
      <c r="D199" s="2">
        <f t="shared" si="9"/>
        <v>3168720</v>
      </c>
      <c r="E199" s="2">
        <v>1.64245</v>
      </c>
      <c r="F199" s="2">
        <v>1.5999099999999999</v>
      </c>
      <c r="G199" s="2">
        <v>221.339</v>
      </c>
      <c r="H199" s="2">
        <f t="shared" si="10"/>
        <v>442.678</v>
      </c>
      <c r="I199" s="2">
        <v>0.140293</v>
      </c>
    </row>
    <row r="200" spans="1:9" x14ac:dyDescent="0.25">
      <c r="A200" s="2">
        <v>2004</v>
      </c>
      <c r="B200" s="2">
        <v>1012880</v>
      </c>
      <c r="C200" s="2">
        <v>6</v>
      </c>
      <c r="D200" s="2">
        <f t="shared" si="9"/>
        <v>6077280</v>
      </c>
      <c r="E200" s="2">
        <v>1.7111499999999999</v>
      </c>
      <c r="F200" s="2">
        <v>1.65526</v>
      </c>
      <c r="G200" s="2">
        <v>558.36800000000005</v>
      </c>
      <c r="H200" s="2">
        <f t="shared" si="10"/>
        <v>3350.2080000000005</v>
      </c>
      <c r="I200" s="2">
        <v>8.7860900000000006E-2</v>
      </c>
    </row>
    <row r="201" spans="1:9" x14ac:dyDescent="0.25">
      <c r="A201" s="2">
        <v>2004</v>
      </c>
      <c r="B201" s="2">
        <v>2062200</v>
      </c>
      <c r="C201" s="2">
        <v>12</v>
      </c>
      <c r="D201" s="2">
        <f t="shared" si="9"/>
        <v>24746400</v>
      </c>
      <c r="E201" s="2">
        <v>1.72461</v>
      </c>
      <c r="F201" s="2">
        <v>1.6345799999999999</v>
      </c>
      <c r="G201" s="2">
        <v>1346.5</v>
      </c>
      <c r="H201" s="2">
        <f t="shared" si="10"/>
        <v>16158</v>
      </c>
      <c r="I201" s="2">
        <v>0.16916200000000001</v>
      </c>
    </row>
    <row r="202" spans="1:9" x14ac:dyDescent="0.25">
      <c r="A202" s="2">
        <v>2004</v>
      </c>
      <c r="B202" s="2">
        <v>599930</v>
      </c>
      <c r="C202" s="2">
        <v>0</v>
      </c>
      <c r="D202" s="2">
        <f t="shared" si="9"/>
        <v>0</v>
      </c>
      <c r="E202" s="2">
        <v>1.80555</v>
      </c>
      <c r="F202" s="2">
        <v>1.80555</v>
      </c>
      <c r="G202" s="2">
        <v>2084.92</v>
      </c>
      <c r="H202" s="2">
        <f t="shared" si="10"/>
        <v>0</v>
      </c>
      <c r="I202" s="2">
        <v>1.3432299999999999E-2</v>
      </c>
    </row>
    <row r="203" spans="1:9" x14ac:dyDescent="0.25">
      <c r="A203" s="2">
        <v>2004</v>
      </c>
      <c r="B203" s="2">
        <v>430883</v>
      </c>
      <c r="C203" s="2">
        <v>0</v>
      </c>
      <c r="D203" s="2">
        <f t="shared" si="9"/>
        <v>0</v>
      </c>
      <c r="E203" s="2">
        <v>1.6760200000000001</v>
      </c>
      <c r="F203" s="2">
        <v>1.6760200000000001</v>
      </c>
      <c r="G203" s="2">
        <v>2491.83</v>
      </c>
      <c r="H203" s="2">
        <f t="shared" si="10"/>
        <v>0</v>
      </c>
      <c r="I203" s="2">
        <v>1.05904E-3</v>
      </c>
    </row>
    <row r="204" spans="1:9" x14ac:dyDescent="0.25">
      <c r="A204" s="2">
        <v>2004</v>
      </c>
      <c r="B204" s="2">
        <v>1690350</v>
      </c>
      <c r="C204" s="2">
        <v>0</v>
      </c>
      <c r="D204" s="2">
        <f t="shared" si="9"/>
        <v>0</v>
      </c>
      <c r="E204" s="2">
        <v>1.8138099999999999</v>
      </c>
      <c r="F204" s="2">
        <v>1.8138099999999999</v>
      </c>
      <c r="G204" s="2">
        <v>412.27199999999999</v>
      </c>
      <c r="H204" s="2">
        <f t="shared" si="10"/>
        <v>0</v>
      </c>
      <c r="I204" s="2">
        <v>0.144206</v>
      </c>
    </row>
    <row r="205" spans="1:9" x14ac:dyDescent="0.25">
      <c r="A205" s="2">
        <v>2004</v>
      </c>
      <c r="B205" s="2">
        <v>1301070</v>
      </c>
      <c r="C205" s="2">
        <v>7</v>
      </c>
      <c r="D205" s="2">
        <f t="shared" si="9"/>
        <v>9107490</v>
      </c>
      <c r="E205" s="2">
        <v>1.56</v>
      </c>
      <c r="F205" s="2">
        <v>1.4537199999999999</v>
      </c>
      <c r="G205" s="2">
        <v>1372.04</v>
      </c>
      <c r="H205" s="2">
        <f t="shared" si="10"/>
        <v>9604.2799999999988</v>
      </c>
      <c r="I205" s="2">
        <v>3.6313900000000003E-2</v>
      </c>
    </row>
    <row r="206" spans="1:9" x14ac:dyDescent="0.25">
      <c r="A206" s="2">
        <v>2004</v>
      </c>
      <c r="B206" s="2">
        <v>2062200</v>
      </c>
      <c r="C206" s="2">
        <v>4</v>
      </c>
      <c r="D206" s="2">
        <f t="shared" si="9"/>
        <v>8248800</v>
      </c>
      <c r="E206" s="2">
        <v>1.7283599999999999</v>
      </c>
      <c r="F206" s="2">
        <v>1.6755199999999999</v>
      </c>
      <c r="G206" s="2">
        <v>141.33099999999999</v>
      </c>
      <c r="H206" s="2">
        <f t="shared" si="10"/>
        <v>565.32399999999996</v>
      </c>
      <c r="I206" s="2">
        <v>0.16916200000000001</v>
      </c>
    </row>
    <row r="207" spans="1:9" x14ac:dyDescent="0.25">
      <c r="A207" s="2">
        <v>2004</v>
      </c>
      <c r="B207" s="2">
        <v>584181</v>
      </c>
      <c r="C207" s="2">
        <v>2</v>
      </c>
      <c r="D207" s="2">
        <f t="shared" si="9"/>
        <v>1168362</v>
      </c>
      <c r="E207" s="2">
        <v>1.62188</v>
      </c>
      <c r="F207" s="2">
        <v>1.61164</v>
      </c>
      <c r="G207" s="2">
        <v>863.15700000000004</v>
      </c>
      <c r="H207" s="2">
        <f t="shared" si="10"/>
        <v>1726.3140000000001</v>
      </c>
      <c r="I207" s="2">
        <v>0</v>
      </c>
    </row>
    <row r="208" spans="1:9" x14ac:dyDescent="0.25">
      <c r="A208" s="2">
        <v>2004</v>
      </c>
      <c r="B208" s="2">
        <v>476044</v>
      </c>
      <c r="C208" s="2">
        <v>1</v>
      </c>
      <c r="D208" s="2">
        <f t="shared" si="9"/>
        <v>476044</v>
      </c>
      <c r="E208" s="2">
        <v>1.50091</v>
      </c>
      <c r="F208" s="2">
        <v>1.50091</v>
      </c>
      <c r="G208" s="2">
        <v>92.512900000000002</v>
      </c>
      <c r="H208" s="2">
        <f t="shared" si="10"/>
        <v>92.512900000000002</v>
      </c>
      <c r="I208" s="2">
        <v>0</v>
      </c>
    </row>
    <row r="209" spans="1:9" x14ac:dyDescent="0.25">
      <c r="A209" s="2">
        <v>2004</v>
      </c>
      <c r="B209" s="2">
        <v>1363490</v>
      </c>
      <c r="C209" s="2">
        <v>6</v>
      </c>
      <c r="D209" s="2">
        <f t="shared" si="9"/>
        <v>8180940</v>
      </c>
      <c r="E209" s="2">
        <v>1.6404000000000001</v>
      </c>
      <c r="F209" s="2">
        <v>1.59213</v>
      </c>
      <c r="G209" s="2">
        <v>768.71900000000005</v>
      </c>
      <c r="H209" s="2">
        <f t="shared" si="10"/>
        <v>4612.3140000000003</v>
      </c>
      <c r="I209" s="2">
        <v>8.8532600000000003E-2</v>
      </c>
    </row>
    <row r="210" spans="1:9" x14ac:dyDescent="0.25">
      <c r="A210" s="2">
        <v>2004</v>
      </c>
      <c r="B210" s="2">
        <v>2046220</v>
      </c>
      <c r="C210" s="2">
        <v>13</v>
      </c>
      <c r="D210" s="2">
        <f t="shared" si="9"/>
        <v>26600860</v>
      </c>
      <c r="E210" s="2">
        <v>1.7218800000000001</v>
      </c>
      <c r="F210" s="2">
        <v>1.6618599999999999</v>
      </c>
      <c r="G210" s="2">
        <v>2010.62</v>
      </c>
      <c r="H210" s="2">
        <f t="shared" si="10"/>
        <v>26138.059999999998</v>
      </c>
      <c r="I210" s="2">
        <v>4.3643399999999999E-2</v>
      </c>
    </row>
    <row r="211" spans="1:9" x14ac:dyDescent="0.25">
      <c r="A211" s="2">
        <v>2004</v>
      </c>
      <c r="B211" s="2">
        <v>1333510</v>
      </c>
      <c r="C211" s="2">
        <v>11</v>
      </c>
      <c r="D211" s="2">
        <f t="shared" si="9"/>
        <v>14668610</v>
      </c>
      <c r="E211" s="2">
        <v>1.6727399999999999</v>
      </c>
      <c r="F211" s="2">
        <v>1.6135299999999999</v>
      </c>
      <c r="G211" s="2">
        <v>1441.14</v>
      </c>
      <c r="H211" s="2">
        <f t="shared" si="10"/>
        <v>15852.54</v>
      </c>
      <c r="I211" s="2">
        <v>5.1888200000000002E-2</v>
      </c>
    </row>
    <row r="212" spans="1:9" x14ac:dyDescent="0.25">
      <c r="A212" s="2">
        <v>2005</v>
      </c>
      <c r="B212" s="2">
        <v>2371870</v>
      </c>
      <c r="C212" s="2">
        <v>17</v>
      </c>
      <c r="D212" s="2">
        <f t="shared" si="9"/>
        <v>40321790</v>
      </c>
      <c r="E212" s="2">
        <v>1.9665999999999999</v>
      </c>
      <c r="F212" s="2">
        <v>1.7826500000000001</v>
      </c>
      <c r="G212" s="2">
        <v>1487.32</v>
      </c>
      <c r="H212" s="2">
        <f t="shared" si="10"/>
        <v>25284.44</v>
      </c>
      <c r="I212" s="2">
        <v>0.11024200000000001</v>
      </c>
    </row>
    <row r="213" spans="1:9" x14ac:dyDescent="0.25">
      <c r="A213" s="2">
        <v>2005</v>
      </c>
      <c r="B213" s="2">
        <v>1250790</v>
      </c>
      <c r="C213" s="2">
        <v>5</v>
      </c>
      <c r="D213" s="2">
        <f t="shared" si="9"/>
        <v>6253950</v>
      </c>
      <c r="E213" s="2">
        <v>1.81175</v>
      </c>
      <c r="F213" s="2">
        <v>1.7569300000000001</v>
      </c>
      <c r="G213" s="2">
        <v>1197.8699999999999</v>
      </c>
      <c r="H213" s="2">
        <f t="shared" si="10"/>
        <v>5989.3499999999995</v>
      </c>
      <c r="I213" s="2">
        <v>0</v>
      </c>
    </row>
    <row r="214" spans="1:9" x14ac:dyDescent="0.25">
      <c r="A214" s="2">
        <v>2005</v>
      </c>
      <c r="B214" s="2">
        <v>1185700</v>
      </c>
      <c r="C214" s="2">
        <v>18</v>
      </c>
      <c r="D214" s="2">
        <f t="shared" si="9"/>
        <v>21342600</v>
      </c>
      <c r="E214" s="2">
        <v>1.8981699999999999</v>
      </c>
      <c r="F214" s="2">
        <v>1.7603599999999999</v>
      </c>
      <c r="G214" s="2">
        <v>1590.43</v>
      </c>
      <c r="H214" s="2">
        <f t="shared" si="10"/>
        <v>28627.74</v>
      </c>
      <c r="I214" s="2">
        <v>6.4269499999999993E-2</v>
      </c>
    </row>
    <row r="215" spans="1:9" x14ac:dyDescent="0.25">
      <c r="A215" s="2">
        <v>2005</v>
      </c>
      <c r="B215" s="2">
        <v>2183090</v>
      </c>
      <c r="C215" s="2">
        <v>19</v>
      </c>
      <c r="D215" s="2">
        <f t="shared" si="9"/>
        <v>41478710</v>
      </c>
      <c r="E215" s="2">
        <v>2.00366</v>
      </c>
      <c r="F215" s="2">
        <v>1.8152299999999999</v>
      </c>
      <c r="G215" s="2">
        <v>736.27300000000002</v>
      </c>
      <c r="H215" s="2">
        <f t="shared" si="10"/>
        <v>13989.187</v>
      </c>
      <c r="I215" s="2">
        <v>0.18167900000000001</v>
      </c>
    </row>
    <row r="216" spans="1:9" x14ac:dyDescent="0.25">
      <c r="A216" s="2">
        <v>2005</v>
      </c>
      <c r="B216" s="2">
        <v>2732780</v>
      </c>
      <c r="C216" s="2">
        <v>153</v>
      </c>
      <c r="D216" s="2">
        <f t="shared" si="9"/>
        <v>418115340</v>
      </c>
      <c r="E216" s="2">
        <v>2.1035300000000001</v>
      </c>
      <c r="F216" s="2">
        <v>1.7726299999999999</v>
      </c>
      <c r="G216" s="2">
        <v>1032.96</v>
      </c>
      <c r="H216" s="2">
        <f t="shared" si="10"/>
        <v>158042.88</v>
      </c>
      <c r="I216" s="2">
        <v>0.152089</v>
      </c>
    </row>
    <row r="217" spans="1:9" x14ac:dyDescent="0.25">
      <c r="A217" s="2">
        <v>2005</v>
      </c>
      <c r="B217" s="2">
        <v>1528200</v>
      </c>
      <c r="C217" s="2">
        <v>62</v>
      </c>
      <c r="D217" s="2">
        <f t="shared" si="9"/>
        <v>94748400</v>
      </c>
      <c r="E217" s="2">
        <v>2.1316700000000002</v>
      </c>
      <c r="F217" s="2">
        <v>1.7847500000000001</v>
      </c>
      <c r="G217" s="2">
        <v>2040.35</v>
      </c>
      <c r="H217" s="2">
        <f t="shared" si="10"/>
        <v>126501.7</v>
      </c>
      <c r="I217" s="2">
        <v>6.3598199999999994E-2</v>
      </c>
    </row>
    <row r="218" spans="1:9" x14ac:dyDescent="0.25">
      <c r="A218" s="2">
        <v>2005</v>
      </c>
      <c r="B218" s="2">
        <v>693628</v>
      </c>
      <c r="C218" s="2">
        <v>1</v>
      </c>
      <c r="D218" s="2">
        <f t="shared" si="9"/>
        <v>693628</v>
      </c>
      <c r="E218" s="2">
        <v>1.5955699999999999</v>
      </c>
      <c r="F218" s="2">
        <v>1.5281800000000001</v>
      </c>
      <c r="G218" s="2">
        <v>504.565</v>
      </c>
      <c r="H218" s="2">
        <f t="shared" si="10"/>
        <v>504.565</v>
      </c>
      <c r="I218" s="2">
        <v>4.7125199999999999E-2</v>
      </c>
    </row>
    <row r="219" spans="1:9" x14ac:dyDescent="0.25">
      <c r="A219" s="2">
        <v>2005</v>
      </c>
      <c r="B219" s="2">
        <v>443305</v>
      </c>
      <c r="C219" s="2">
        <v>1</v>
      </c>
      <c r="D219" s="2">
        <f t="shared" si="9"/>
        <v>443305</v>
      </c>
      <c r="E219" s="2">
        <v>2.03077</v>
      </c>
      <c r="F219" s="2">
        <v>2.03077</v>
      </c>
      <c r="G219" s="2">
        <v>1749.59</v>
      </c>
      <c r="H219" s="2">
        <f t="shared" si="10"/>
        <v>1749.59</v>
      </c>
      <c r="I219" s="2">
        <v>0</v>
      </c>
    </row>
    <row r="220" spans="1:9" x14ac:dyDescent="0.25">
      <c r="A220" s="2">
        <v>2005</v>
      </c>
      <c r="B220" s="2">
        <v>756927</v>
      </c>
      <c r="C220" s="2">
        <v>16</v>
      </c>
      <c r="D220" s="2">
        <f t="shared" si="9"/>
        <v>12110832</v>
      </c>
      <c r="E220" s="2">
        <v>2.0386700000000002</v>
      </c>
      <c r="F220" s="2">
        <v>1.8443799999999999</v>
      </c>
      <c r="G220" s="2">
        <v>111.854</v>
      </c>
      <c r="H220" s="2">
        <f t="shared" si="10"/>
        <v>1789.664</v>
      </c>
      <c r="I220" s="2">
        <v>0.11054799999999999</v>
      </c>
    </row>
    <row r="221" spans="1:9" x14ac:dyDescent="0.25">
      <c r="A221" s="2">
        <v>2005</v>
      </c>
      <c r="B221" s="2">
        <v>468849</v>
      </c>
      <c r="C221" s="2">
        <v>2</v>
      </c>
      <c r="D221" s="2">
        <f t="shared" si="9"/>
        <v>937698</v>
      </c>
      <c r="E221" s="2">
        <v>2.4378700000000002</v>
      </c>
      <c r="F221" s="2">
        <v>2.4054199999999999</v>
      </c>
      <c r="G221" s="2">
        <v>960.42499999999995</v>
      </c>
      <c r="H221" s="2">
        <f t="shared" si="10"/>
        <v>1920.85</v>
      </c>
      <c r="I221" s="2">
        <v>0</v>
      </c>
    </row>
    <row r="222" spans="1:9" x14ac:dyDescent="0.25">
      <c r="A222" s="2">
        <v>2005</v>
      </c>
      <c r="B222" s="2">
        <v>991772</v>
      </c>
      <c r="C222" s="2">
        <v>10</v>
      </c>
      <c r="D222" s="2">
        <f t="shared" si="9"/>
        <v>9917720</v>
      </c>
      <c r="E222" s="2">
        <v>2.0062500000000001</v>
      </c>
      <c r="F222" s="2">
        <v>1.77417</v>
      </c>
      <c r="G222" s="2">
        <v>1931.5</v>
      </c>
      <c r="H222" s="2">
        <f t="shared" si="10"/>
        <v>19315</v>
      </c>
      <c r="I222" s="2">
        <v>3.1529599999999998E-2</v>
      </c>
    </row>
    <row r="223" spans="1:9" x14ac:dyDescent="0.25">
      <c r="A223" s="2">
        <v>2005</v>
      </c>
      <c r="B223" s="2">
        <v>589560</v>
      </c>
      <c r="C223" s="2">
        <v>2</v>
      </c>
      <c r="D223" s="2">
        <f t="shared" si="9"/>
        <v>1179120</v>
      </c>
      <c r="E223" s="2">
        <v>1.6211599999999999</v>
      </c>
      <c r="F223" s="2">
        <v>1.6161099999999999</v>
      </c>
      <c r="G223" s="2">
        <v>2405.64</v>
      </c>
      <c r="H223" s="2">
        <f t="shared" si="10"/>
        <v>4811.28</v>
      </c>
      <c r="I223" s="2">
        <v>0</v>
      </c>
    </row>
    <row r="224" spans="1:9" x14ac:dyDescent="0.25">
      <c r="A224" s="2">
        <v>2005</v>
      </c>
      <c r="B224" s="2">
        <v>1169610</v>
      </c>
      <c r="C224" s="2">
        <v>22</v>
      </c>
      <c r="D224" s="2">
        <f t="shared" si="9"/>
        <v>25731420</v>
      </c>
      <c r="E224" s="2">
        <v>1.9949300000000001</v>
      </c>
      <c r="F224" s="2">
        <v>1.76631</v>
      </c>
      <c r="G224" s="2">
        <v>1931.87</v>
      </c>
      <c r="H224" s="2">
        <f t="shared" si="10"/>
        <v>42501.14</v>
      </c>
      <c r="I224" s="2">
        <v>4.0649299999999999E-2</v>
      </c>
    </row>
    <row r="225" spans="1:9" x14ac:dyDescent="0.25">
      <c r="A225" s="2">
        <v>2005</v>
      </c>
      <c r="B225" s="2">
        <v>1376330</v>
      </c>
      <c r="C225" s="2">
        <v>27</v>
      </c>
      <c r="D225" s="2">
        <f t="shared" si="9"/>
        <v>37160910</v>
      </c>
      <c r="E225" s="2">
        <v>2.22512</v>
      </c>
      <c r="F225" s="2">
        <v>2.0215000000000001</v>
      </c>
      <c r="G225" s="2">
        <v>2082.4299999999998</v>
      </c>
      <c r="H225" s="2">
        <f t="shared" si="10"/>
        <v>56225.609999999993</v>
      </c>
      <c r="I225" s="2">
        <v>6.8444699999999997E-2</v>
      </c>
    </row>
    <row r="226" spans="1:9" x14ac:dyDescent="0.25">
      <c r="A226" s="2">
        <v>2005</v>
      </c>
      <c r="B226" s="2">
        <v>958585</v>
      </c>
      <c r="C226" s="2">
        <v>19</v>
      </c>
      <c r="D226" s="2">
        <f t="shared" si="9"/>
        <v>18213115</v>
      </c>
      <c r="E226" s="2">
        <v>2.1645799999999999</v>
      </c>
      <c r="F226" s="2">
        <v>1.9568399999999999</v>
      </c>
      <c r="G226" s="2">
        <v>2408.65</v>
      </c>
      <c r="H226" s="2">
        <f t="shared" si="10"/>
        <v>45764.35</v>
      </c>
      <c r="I226" s="2">
        <v>2.2346399999999999E-2</v>
      </c>
    </row>
    <row r="227" spans="1:9" x14ac:dyDescent="0.25">
      <c r="A227" s="2">
        <v>2005</v>
      </c>
      <c r="B227" s="2">
        <v>464868</v>
      </c>
      <c r="C227" s="2">
        <v>1</v>
      </c>
      <c r="D227" s="2">
        <f t="shared" si="9"/>
        <v>464868</v>
      </c>
      <c r="E227" s="2">
        <v>1.86694</v>
      </c>
      <c r="F227" s="2">
        <v>1.86694</v>
      </c>
      <c r="G227" s="2">
        <v>1491.49</v>
      </c>
      <c r="H227" s="2">
        <f t="shared" si="10"/>
        <v>1491.49</v>
      </c>
      <c r="I227" s="2">
        <v>0</v>
      </c>
    </row>
    <row r="228" spans="1:9" x14ac:dyDescent="0.25">
      <c r="A228" s="2">
        <v>2006</v>
      </c>
      <c r="B228" s="2">
        <v>755869</v>
      </c>
      <c r="C228" s="2">
        <v>1</v>
      </c>
      <c r="D228" s="2">
        <f t="shared" si="9"/>
        <v>755869</v>
      </c>
      <c r="E228" s="2">
        <v>1.7290700000000001</v>
      </c>
      <c r="F228" s="2">
        <v>1.7290700000000001</v>
      </c>
      <c r="G228" s="2">
        <v>555.774</v>
      </c>
      <c r="H228" s="2">
        <f t="shared" si="10"/>
        <v>555.774</v>
      </c>
      <c r="I228" s="2">
        <v>0</v>
      </c>
    </row>
    <row r="229" spans="1:9" x14ac:dyDescent="0.25">
      <c r="A229" s="2">
        <v>2006</v>
      </c>
      <c r="B229" s="2">
        <v>445228</v>
      </c>
      <c r="C229" s="2">
        <v>3</v>
      </c>
      <c r="D229" s="2">
        <f t="shared" si="9"/>
        <v>1335684</v>
      </c>
      <c r="E229" s="2">
        <v>1.6935</v>
      </c>
      <c r="F229" s="2">
        <v>1.6164499999999999</v>
      </c>
      <c r="G229" s="2">
        <v>995.89099999999996</v>
      </c>
      <c r="H229" s="2">
        <f t="shared" si="10"/>
        <v>2987.6729999999998</v>
      </c>
      <c r="I229" s="2">
        <v>0</v>
      </c>
    </row>
    <row r="230" spans="1:9" x14ac:dyDescent="0.25">
      <c r="A230" s="2">
        <v>2006</v>
      </c>
      <c r="B230" s="2">
        <v>518228</v>
      </c>
      <c r="C230" s="2">
        <v>5</v>
      </c>
      <c r="D230" s="2">
        <f t="shared" si="9"/>
        <v>2591140</v>
      </c>
      <c r="E230" s="2">
        <v>2.2325400000000002</v>
      </c>
      <c r="F230" s="2">
        <v>2.0979299999999999</v>
      </c>
      <c r="G230" s="2">
        <v>1180.51</v>
      </c>
      <c r="H230" s="2">
        <f t="shared" si="10"/>
        <v>5902.55</v>
      </c>
      <c r="I230" s="2">
        <v>0</v>
      </c>
    </row>
    <row r="231" spans="1:9" x14ac:dyDescent="0.25">
      <c r="A231" s="2">
        <v>2006</v>
      </c>
      <c r="B231" s="2">
        <v>547768</v>
      </c>
      <c r="C231" s="2">
        <v>3</v>
      </c>
      <c r="D231" s="2">
        <f t="shared" si="9"/>
        <v>1643304</v>
      </c>
      <c r="E231" s="2">
        <v>1.7220800000000001</v>
      </c>
      <c r="F231" s="2">
        <v>1.68686</v>
      </c>
      <c r="G231" s="2">
        <v>760.97199999999998</v>
      </c>
      <c r="H231" s="2">
        <f t="shared" si="10"/>
        <v>2282.9160000000002</v>
      </c>
      <c r="I231" s="2">
        <v>0</v>
      </c>
    </row>
    <row r="232" spans="1:9" x14ac:dyDescent="0.25">
      <c r="A232" s="2">
        <v>2006</v>
      </c>
      <c r="B232" s="2">
        <v>677753</v>
      </c>
      <c r="C232" s="2">
        <v>8</v>
      </c>
      <c r="D232" s="2">
        <f t="shared" si="9"/>
        <v>5422024</v>
      </c>
      <c r="E232" s="2">
        <v>1.68031</v>
      </c>
      <c r="F232" s="2">
        <v>1.6326099999999999</v>
      </c>
      <c r="G232" s="2">
        <v>461.21600000000001</v>
      </c>
      <c r="H232" s="2">
        <f t="shared" si="10"/>
        <v>3689.7280000000001</v>
      </c>
      <c r="I232" s="2">
        <v>4.6353699999999998E-2</v>
      </c>
    </row>
    <row r="233" spans="1:9" x14ac:dyDescent="0.25">
      <c r="A233" s="2">
        <v>2006</v>
      </c>
      <c r="B233" s="2">
        <v>476585</v>
      </c>
      <c r="C233" s="2">
        <v>3</v>
      </c>
      <c r="D233" s="2">
        <f t="shared" si="9"/>
        <v>1429755</v>
      </c>
      <c r="E233" s="2">
        <v>1.58693</v>
      </c>
      <c r="F233" s="2">
        <v>1.56637</v>
      </c>
      <c r="G233" s="2">
        <v>416.34300000000002</v>
      </c>
      <c r="H233" s="2">
        <f t="shared" si="10"/>
        <v>1249.029</v>
      </c>
      <c r="I233" s="2">
        <v>0</v>
      </c>
    </row>
    <row r="234" spans="1:9" x14ac:dyDescent="0.25">
      <c r="A234" s="2">
        <v>2007</v>
      </c>
      <c r="B234" s="2">
        <v>1171920</v>
      </c>
      <c r="C234" s="2">
        <v>15</v>
      </c>
      <c r="D234" s="2">
        <f t="shared" si="9"/>
        <v>17578800</v>
      </c>
      <c r="E234" s="2">
        <v>1.7537199999999999</v>
      </c>
      <c r="F234" s="2">
        <v>1.6395500000000001</v>
      </c>
      <c r="G234" s="2">
        <v>1642.99</v>
      </c>
      <c r="H234" s="2">
        <f t="shared" si="10"/>
        <v>24644.85</v>
      </c>
      <c r="I234" s="2">
        <v>4.4044E-2</v>
      </c>
    </row>
    <row r="235" spans="1:9" x14ac:dyDescent="0.25">
      <c r="A235" s="2">
        <v>2007</v>
      </c>
      <c r="B235" s="2">
        <v>682042</v>
      </c>
      <c r="C235" s="2">
        <v>6</v>
      </c>
      <c r="D235" s="2">
        <f t="shared" si="9"/>
        <v>4092252</v>
      </c>
      <c r="E235" s="2">
        <v>1.66621</v>
      </c>
      <c r="F235" s="2">
        <v>1.61351</v>
      </c>
      <c r="G235" s="2">
        <v>722.86</v>
      </c>
      <c r="H235" s="2">
        <f t="shared" si="10"/>
        <v>4337.16</v>
      </c>
      <c r="I235" s="2">
        <v>4.7418099999999998E-2</v>
      </c>
    </row>
    <row r="236" spans="1:9" x14ac:dyDescent="0.25">
      <c r="A236" s="2">
        <v>2007</v>
      </c>
      <c r="B236" s="2">
        <v>1366050</v>
      </c>
      <c r="C236" s="2">
        <v>8</v>
      </c>
      <c r="D236" s="2">
        <f t="shared" si="9"/>
        <v>10928400</v>
      </c>
      <c r="E236" s="2">
        <v>1.86266</v>
      </c>
      <c r="F236" s="2">
        <v>1.70814</v>
      </c>
      <c r="G236" s="2">
        <v>331.33</v>
      </c>
      <c r="H236" s="2">
        <f t="shared" si="10"/>
        <v>2650.64</v>
      </c>
      <c r="I236" s="2">
        <v>0.183535</v>
      </c>
    </row>
    <row r="237" spans="1:9" x14ac:dyDescent="0.25">
      <c r="A237" s="2">
        <v>2007</v>
      </c>
      <c r="B237" s="2">
        <v>1589880</v>
      </c>
      <c r="C237" s="2">
        <v>13</v>
      </c>
      <c r="D237" s="2">
        <f t="shared" si="9"/>
        <v>20668440</v>
      </c>
      <c r="E237" s="2">
        <v>1.88212</v>
      </c>
      <c r="F237" s="2">
        <v>1.7010000000000001</v>
      </c>
      <c r="G237" s="2">
        <v>375.63499999999999</v>
      </c>
      <c r="H237" s="2">
        <f t="shared" si="10"/>
        <v>4883.2550000000001</v>
      </c>
      <c r="I237" s="2">
        <v>0.15851399999999999</v>
      </c>
    </row>
    <row r="238" spans="1:9" x14ac:dyDescent="0.25">
      <c r="A238" s="2">
        <v>2007</v>
      </c>
      <c r="B238" s="2">
        <v>462210</v>
      </c>
      <c r="C238" s="2">
        <v>1</v>
      </c>
      <c r="D238" s="2">
        <f t="shared" si="9"/>
        <v>462210</v>
      </c>
      <c r="E238" s="2">
        <v>1.4347099999999999</v>
      </c>
      <c r="F238" s="2">
        <v>1.4347099999999999</v>
      </c>
      <c r="G238" s="2">
        <v>869.29300000000001</v>
      </c>
      <c r="H238" s="2">
        <f t="shared" si="10"/>
        <v>869.29300000000001</v>
      </c>
      <c r="I238" s="2">
        <v>0</v>
      </c>
    </row>
    <row r="239" spans="1:9" x14ac:dyDescent="0.25">
      <c r="A239" s="2">
        <v>2007</v>
      </c>
      <c r="B239" s="2">
        <v>628529</v>
      </c>
      <c r="C239" s="2">
        <v>17</v>
      </c>
      <c r="D239" s="2">
        <f t="shared" si="9"/>
        <v>10684993</v>
      </c>
      <c r="E239" s="2">
        <v>1.9118999999999999</v>
      </c>
      <c r="F239" s="2">
        <v>1.75359</v>
      </c>
      <c r="G239" s="2">
        <v>2338.3000000000002</v>
      </c>
      <c r="H239" s="2">
        <f t="shared" si="10"/>
        <v>39751.100000000006</v>
      </c>
      <c r="I239" s="2">
        <v>1.06252E-2</v>
      </c>
    </row>
    <row r="240" spans="1:9" x14ac:dyDescent="0.25">
      <c r="A240" s="2">
        <v>2007</v>
      </c>
      <c r="B240" s="2">
        <v>605913</v>
      </c>
      <c r="C240" s="2">
        <v>10</v>
      </c>
      <c r="D240" s="2">
        <f t="shared" si="9"/>
        <v>6059130</v>
      </c>
      <c r="E240" s="2">
        <v>2.0604</v>
      </c>
      <c r="F240" s="2">
        <v>1.8590100000000001</v>
      </c>
      <c r="G240" s="2">
        <v>2476.2600000000002</v>
      </c>
      <c r="H240" s="2">
        <f t="shared" si="10"/>
        <v>24762.600000000002</v>
      </c>
      <c r="I240" s="2">
        <v>8.5883799999999996E-3</v>
      </c>
    </row>
    <row r="241" spans="1:9" x14ac:dyDescent="0.25">
      <c r="A241" s="2">
        <v>2008</v>
      </c>
      <c r="B241" s="2">
        <v>1039100</v>
      </c>
      <c r="C241" s="2">
        <v>23</v>
      </c>
      <c r="D241" s="2">
        <f t="shared" si="9"/>
        <v>23899300</v>
      </c>
      <c r="E241" s="2">
        <v>1.9288400000000001</v>
      </c>
      <c r="F241" s="2">
        <v>1.7164299999999999</v>
      </c>
      <c r="G241" s="2">
        <v>2223.7600000000002</v>
      </c>
      <c r="H241" s="2">
        <f t="shared" si="10"/>
        <v>51146.48</v>
      </c>
      <c r="I241" s="2">
        <v>3.1723599999999998E-2</v>
      </c>
    </row>
    <row r="242" spans="1:9" x14ac:dyDescent="0.25">
      <c r="A242" s="2">
        <v>2008</v>
      </c>
      <c r="B242" s="2">
        <v>1051000</v>
      </c>
      <c r="C242" s="2">
        <v>24</v>
      </c>
      <c r="D242" s="2">
        <f t="shared" si="9"/>
        <v>25224000</v>
      </c>
      <c r="E242" s="2">
        <v>2.08955</v>
      </c>
      <c r="F242" s="2">
        <v>1.7540800000000001</v>
      </c>
      <c r="G242" s="2">
        <v>1870.8</v>
      </c>
      <c r="H242" s="2">
        <f t="shared" si="10"/>
        <v>44899.199999999997</v>
      </c>
      <c r="I242" s="2">
        <v>4.0293799999999998E-2</v>
      </c>
    </row>
    <row r="243" spans="1:9" x14ac:dyDescent="0.25">
      <c r="A243" s="2">
        <v>2008</v>
      </c>
      <c r="B243" s="2">
        <v>2043610</v>
      </c>
      <c r="C243" s="2">
        <v>30</v>
      </c>
      <c r="D243" s="2">
        <f t="shared" si="9"/>
        <v>61308300</v>
      </c>
      <c r="E243" s="2">
        <v>1.9882500000000001</v>
      </c>
      <c r="F243" s="2">
        <v>1.7017800000000001</v>
      </c>
      <c r="G243" s="2">
        <v>1671.08</v>
      </c>
      <c r="H243" s="2">
        <f t="shared" si="10"/>
        <v>50132.399999999994</v>
      </c>
      <c r="I243" s="2">
        <v>7.8714900000000004E-2</v>
      </c>
    </row>
    <row r="244" spans="1:9" x14ac:dyDescent="0.25">
      <c r="A244" s="2">
        <v>2008</v>
      </c>
      <c r="B244" s="2">
        <v>1947010</v>
      </c>
      <c r="C244" s="2">
        <v>25</v>
      </c>
      <c r="D244" s="2">
        <f t="shared" si="9"/>
        <v>48675250</v>
      </c>
      <c r="E244" s="2">
        <v>2.0043099999999998</v>
      </c>
      <c r="F244" s="2">
        <v>1.6219600000000001</v>
      </c>
      <c r="G244" s="2">
        <v>1151.76</v>
      </c>
      <c r="H244" s="2">
        <f t="shared" si="10"/>
        <v>28794</v>
      </c>
      <c r="I244" s="2">
        <v>0.10259799999999999</v>
      </c>
    </row>
    <row r="245" spans="1:9" x14ac:dyDescent="0.25">
      <c r="A245" s="2">
        <v>2008</v>
      </c>
      <c r="B245" s="2">
        <v>1167540</v>
      </c>
      <c r="C245" s="2">
        <v>39</v>
      </c>
      <c r="D245" s="2">
        <f t="shared" si="9"/>
        <v>45534060</v>
      </c>
      <c r="E245" s="2">
        <v>1.93442</v>
      </c>
      <c r="F245" s="2">
        <v>1.6123799999999999</v>
      </c>
      <c r="G245" s="2">
        <v>926.55</v>
      </c>
      <c r="H245" s="2">
        <f t="shared" si="10"/>
        <v>36135.449999999997</v>
      </c>
      <c r="I245" s="2">
        <v>7.9489199999999996E-2</v>
      </c>
    </row>
    <row r="246" spans="1:9" x14ac:dyDescent="0.25">
      <c r="A246" s="2">
        <v>2008</v>
      </c>
      <c r="B246" s="2">
        <v>2547970</v>
      </c>
      <c r="C246" s="2">
        <v>69</v>
      </c>
      <c r="D246" s="2">
        <f t="shared" si="9"/>
        <v>175809930</v>
      </c>
      <c r="E246" s="2">
        <v>2.0070700000000001</v>
      </c>
      <c r="F246" s="2">
        <v>1.82782</v>
      </c>
      <c r="G246" s="2">
        <v>1360.04</v>
      </c>
      <c r="H246" s="2">
        <f t="shared" si="10"/>
        <v>93842.76</v>
      </c>
      <c r="I246" s="2">
        <v>0.12408</v>
      </c>
    </row>
    <row r="247" spans="1:9" x14ac:dyDescent="0.25">
      <c r="A247" s="2">
        <v>2009</v>
      </c>
      <c r="B247" s="2">
        <v>585311</v>
      </c>
      <c r="C247" s="2">
        <v>2</v>
      </c>
      <c r="D247" s="2">
        <f t="shared" si="9"/>
        <v>1170622</v>
      </c>
      <c r="E247" s="2">
        <v>1.8436900000000001</v>
      </c>
      <c r="F247" s="2">
        <v>1.82138</v>
      </c>
      <c r="G247" s="2">
        <v>2098.15</v>
      </c>
      <c r="H247" s="2">
        <f t="shared" si="10"/>
        <v>4196.3</v>
      </c>
      <c r="I247" s="2">
        <v>0</v>
      </c>
    </row>
    <row r="248" spans="1:9" x14ac:dyDescent="0.25">
      <c r="A248" s="2">
        <v>2009</v>
      </c>
      <c r="B248" s="2">
        <v>1282700</v>
      </c>
      <c r="C248" s="2">
        <v>20</v>
      </c>
      <c r="D248" s="2">
        <f t="shared" si="9"/>
        <v>25654000</v>
      </c>
      <c r="E248" s="2">
        <v>2.2821899999999999</v>
      </c>
      <c r="F248" s="2">
        <v>1.9601200000000001</v>
      </c>
      <c r="G248" s="2">
        <v>1999.49</v>
      </c>
      <c r="H248" s="2">
        <f t="shared" si="10"/>
        <v>39989.800000000003</v>
      </c>
      <c r="I248" s="2">
        <v>8.1793599999999994E-2</v>
      </c>
    </row>
    <row r="249" spans="1:9" x14ac:dyDescent="0.25">
      <c r="A249" s="2">
        <v>2009</v>
      </c>
      <c r="B249" s="2">
        <v>852338</v>
      </c>
      <c r="C249" s="2">
        <v>5</v>
      </c>
      <c r="D249" s="2">
        <f t="shared" si="9"/>
        <v>4261690</v>
      </c>
      <c r="E249" s="2">
        <v>1.7393799999999999</v>
      </c>
      <c r="F249" s="2">
        <v>1.6598599999999999</v>
      </c>
      <c r="G249" s="2">
        <v>1354.56</v>
      </c>
      <c r="H249" s="2">
        <f t="shared" si="10"/>
        <v>6772.7999999999993</v>
      </c>
      <c r="I249" s="2">
        <v>0</v>
      </c>
    </row>
    <row r="250" spans="1:9" x14ac:dyDescent="0.25">
      <c r="A250" s="2">
        <v>2009</v>
      </c>
      <c r="B250" s="2">
        <v>826529</v>
      </c>
      <c r="C250" s="2">
        <v>10</v>
      </c>
      <c r="D250" s="2">
        <f t="shared" si="9"/>
        <v>8265290</v>
      </c>
      <c r="E250" s="2">
        <v>1.9780899999999999</v>
      </c>
      <c r="F250" s="2">
        <v>1.7250099999999999</v>
      </c>
      <c r="G250" s="2">
        <v>348.59100000000001</v>
      </c>
      <c r="H250" s="2">
        <f t="shared" si="10"/>
        <v>3485.91</v>
      </c>
      <c r="I250" s="2">
        <v>9.9611400000000003E-2</v>
      </c>
    </row>
    <row r="251" spans="1:9" x14ac:dyDescent="0.25">
      <c r="A251" s="2">
        <v>2009</v>
      </c>
      <c r="B251" s="2">
        <v>2858290</v>
      </c>
      <c r="C251" s="2">
        <v>103</v>
      </c>
      <c r="D251" s="2">
        <f t="shared" si="9"/>
        <v>294403870</v>
      </c>
      <c r="E251" s="2">
        <v>2.0006599999999999</v>
      </c>
      <c r="F251" s="2">
        <v>1.7385699999999999</v>
      </c>
      <c r="G251" s="2">
        <v>1179.43</v>
      </c>
      <c r="H251" s="2">
        <f t="shared" si="10"/>
        <v>121481.29000000001</v>
      </c>
      <c r="I251" s="2">
        <v>0.146678</v>
      </c>
    </row>
    <row r="252" spans="1:9" x14ac:dyDescent="0.25">
      <c r="A252" s="2">
        <v>2009</v>
      </c>
      <c r="B252" s="2">
        <v>428397</v>
      </c>
      <c r="C252" s="2">
        <v>0</v>
      </c>
      <c r="D252" s="2">
        <f t="shared" si="9"/>
        <v>0</v>
      </c>
      <c r="E252" s="2">
        <v>1.6740299999999999</v>
      </c>
      <c r="F252" s="2">
        <v>1.6740299999999999</v>
      </c>
      <c r="G252" s="2">
        <v>2552.31</v>
      </c>
      <c r="H252" s="2">
        <f t="shared" si="10"/>
        <v>0</v>
      </c>
      <c r="I252" s="3">
        <v>6.9165000000000003E-4</v>
      </c>
    </row>
    <row r="253" spans="1:9" x14ac:dyDescent="0.25">
      <c r="A253" s="2">
        <v>2009</v>
      </c>
      <c r="B253" s="2">
        <v>426220</v>
      </c>
      <c r="C253" s="2">
        <v>1</v>
      </c>
      <c r="D253" s="2">
        <f t="shared" si="9"/>
        <v>426220</v>
      </c>
      <c r="E253" s="2">
        <v>1.52664</v>
      </c>
      <c r="F253" s="2">
        <v>1.52664</v>
      </c>
      <c r="G253" s="2">
        <v>1644.59</v>
      </c>
      <c r="H253" s="2">
        <f t="shared" si="10"/>
        <v>1644.59</v>
      </c>
      <c r="I253" s="2">
        <v>0</v>
      </c>
    </row>
    <row r="254" spans="1:9" x14ac:dyDescent="0.25">
      <c r="A254" s="2">
        <v>2010</v>
      </c>
      <c r="B254" s="2">
        <v>873621</v>
      </c>
      <c r="C254" s="2">
        <v>5</v>
      </c>
      <c r="D254" s="2">
        <f t="shared" si="9"/>
        <v>4368105</v>
      </c>
      <c r="E254" s="2">
        <v>1.6835100000000001</v>
      </c>
      <c r="F254" s="2">
        <v>1.6138600000000001</v>
      </c>
      <c r="G254" s="2">
        <v>2018.82</v>
      </c>
      <c r="H254" s="2">
        <f t="shared" si="10"/>
        <v>10094.1</v>
      </c>
      <c r="I254" s="2">
        <v>0</v>
      </c>
    </row>
    <row r="255" spans="1:9" x14ac:dyDescent="0.25">
      <c r="A255" s="2">
        <v>2010</v>
      </c>
      <c r="B255" s="2">
        <v>2573350</v>
      </c>
      <c r="C255" s="2">
        <v>43</v>
      </c>
      <c r="D255" s="2">
        <f t="shared" si="9"/>
        <v>110654050</v>
      </c>
      <c r="E255" s="2">
        <v>2.25746</v>
      </c>
      <c r="F255" s="2">
        <v>1.8138300000000001</v>
      </c>
      <c r="G255" s="2">
        <v>1166.06</v>
      </c>
      <c r="H255" s="2">
        <f t="shared" si="10"/>
        <v>50140.579999999994</v>
      </c>
      <c r="I255" s="2">
        <v>0.17158100000000001</v>
      </c>
    </row>
    <row r="256" spans="1:9" x14ac:dyDescent="0.25">
      <c r="A256" s="2">
        <v>2010</v>
      </c>
      <c r="B256" s="2">
        <v>794454</v>
      </c>
      <c r="C256" s="2">
        <v>24</v>
      </c>
      <c r="D256" s="2">
        <f t="shared" si="9"/>
        <v>19066896</v>
      </c>
      <c r="E256" s="2">
        <v>2.1833</v>
      </c>
      <c r="F256" s="2">
        <v>1.58009</v>
      </c>
      <c r="G256" s="2">
        <v>2026.19</v>
      </c>
      <c r="H256" s="2">
        <f t="shared" si="10"/>
        <v>48628.56</v>
      </c>
      <c r="I256" s="2">
        <v>2.5260100000000001E-2</v>
      </c>
    </row>
    <row r="257" spans="1:9" x14ac:dyDescent="0.25">
      <c r="A257" s="2">
        <v>2011</v>
      </c>
      <c r="B257" s="2">
        <v>496553</v>
      </c>
      <c r="C257" s="2">
        <v>2</v>
      </c>
      <c r="D257" s="2">
        <f t="shared" si="9"/>
        <v>993106</v>
      </c>
      <c r="E257" s="2">
        <v>1.6574500000000001</v>
      </c>
      <c r="F257" s="2">
        <v>1.61025</v>
      </c>
      <c r="G257" s="2">
        <v>2504.3000000000002</v>
      </c>
      <c r="H257" s="2">
        <f t="shared" si="10"/>
        <v>5008.6000000000004</v>
      </c>
      <c r="I257" s="2">
        <v>0</v>
      </c>
    </row>
    <row r="258" spans="1:9" x14ac:dyDescent="0.25">
      <c r="A258" s="2">
        <v>2011</v>
      </c>
      <c r="B258" s="2">
        <v>2330080</v>
      </c>
      <c r="C258" s="2">
        <v>157</v>
      </c>
      <c r="D258" s="2">
        <f t="shared" si="9"/>
        <v>365822560</v>
      </c>
      <c r="E258" s="2">
        <v>2.4512</v>
      </c>
      <c r="F258" s="2">
        <v>1.88114</v>
      </c>
      <c r="G258" s="2">
        <v>1747.85</v>
      </c>
      <c r="H258" s="2">
        <f t="shared" si="10"/>
        <v>274412.45</v>
      </c>
      <c r="I258" s="2">
        <v>0.12848399999999999</v>
      </c>
    </row>
    <row r="259" spans="1:9" x14ac:dyDescent="0.25">
      <c r="A259" s="2">
        <v>2011</v>
      </c>
      <c r="B259" s="2">
        <v>1089230</v>
      </c>
      <c r="C259" s="2">
        <v>6</v>
      </c>
      <c r="D259" s="2">
        <f t="shared" ref="D259:D322" si="11">B259*C259</f>
        <v>6535380</v>
      </c>
      <c r="E259" s="2">
        <v>1.83609</v>
      </c>
      <c r="F259" s="2">
        <v>1.78182</v>
      </c>
      <c r="G259" s="2">
        <v>1731.84</v>
      </c>
      <c r="H259" s="2">
        <f t="shared" ref="H259:H322" si="12">G259*C259</f>
        <v>10391.039999999999</v>
      </c>
      <c r="I259" s="2">
        <v>4.19929E-2</v>
      </c>
    </row>
    <row r="260" spans="1:9" x14ac:dyDescent="0.25">
      <c r="A260" s="2">
        <v>2011</v>
      </c>
      <c r="B260" s="2">
        <v>806755</v>
      </c>
      <c r="C260" s="2">
        <v>10</v>
      </c>
      <c r="D260" s="2">
        <f t="shared" si="11"/>
        <v>8067550</v>
      </c>
      <c r="E260" s="2">
        <v>1.90815</v>
      </c>
      <c r="F260" s="2">
        <v>1.7962400000000001</v>
      </c>
      <c r="G260" s="2">
        <v>2458.3000000000002</v>
      </c>
      <c r="H260" s="2">
        <f t="shared" si="12"/>
        <v>24583</v>
      </c>
      <c r="I260" s="2">
        <v>1.32052E-2</v>
      </c>
    </row>
    <row r="261" spans="1:9" x14ac:dyDescent="0.25">
      <c r="A261" s="2">
        <v>2011</v>
      </c>
      <c r="B261" s="2">
        <v>1173200</v>
      </c>
      <c r="C261" s="2">
        <v>22</v>
      </c>
      <c r="D261" s="2">
        <f t="shared" si="11"/>
        <v>25810400</v>
      </c>
      <c r="E261" s="2">
        <v>1.8441000000000001</v>
      </c>
      <c r="F261" s="2">
        <v>1.7226300000000001</v>
      </c>
      <c r="G261" s="2">
        <v>2083.85</v>
      </c>
      <c r="H261" s="2">
        <f t="shared" si="12"/>
        <v>45844.7</v>
      </c>
      <c r="I261" s="2">
        <v>3.0493599999999999E-2</v>
      </c>
    </row>
    <row r="262" spans="1:9" x14ac:dyDescent="0.25">
      <c r="A262" s="2">
        <v>2012</v>
      </c>
      <c r="B262" s="2">
        <v>1448670</v>
      </c>
      <c r="C262" s="2">
        <v>23</v>
      </c>
      <c r="D262" s="2">
        <f t="shared" si="11"/>
        <v>33319410</v>
      </c>
      <c r="E262" s="2">
        <v>1.7477199999999999</v>
      </c>
      <c r="F262" s="2">
        <v>1.6327499999999999</v>
      </c>
      <c r="G262" s="2">
        <v>2020.24</v>
      </c>
      <c r="H262" s="2">
        <f t="shared" si="12"/>
        <v>46465.52</v>
      </c>
      <c r="I262" s="2">
        <v>3.7864399999999999E-2</v>
      </c>
    </row>
    <row r="263" spans="1:9" x14ac:dyDescent="0.25">
      <c r="A263" s="2">
        <v>2012</v>
      </c>
      <c r="B263" s="2">
        <v>949599</v>
      </c>
      <c r="C263" s="2">
        <v>15</v>
      </c>
      <c r="D263" s="2">
        <f t="shared" si="11"/>
        <v>14243985</v>
      </c>
      <c r="E263" s="2">
        <v>1.8551599999999999</v>
      </c>
      <c r="F263" s="2">
        <v>1.7294</v>
      </c>
      <c r="G263" s="2">
        <v>2189.64</v>
      </c>
      <c r="H263" s="2">
        <f t="shared" si="12"/>
        <v>32844.6</v>
      </c>
      <c r="I263" s="2">
        <v>2.7573400000000001E-2</v>
      </c>
    </row>
    <row r="264" spans="1:9" x14ac:dyDescent="0.25">
      <c r="A264" s="2">
        <v>2012</v>
      </c>
      <c r="B264" s="2">
        <v>643679</v>
      </c>
      <c r="C264" s="2">
        <v>4</v>
      </c>
      <c r="D264" s="2">
        <f t="shared" si="11"/>
        <v>2574716</v>
      </c>
      <c r="E264" s="2">
        <v>1.7661199999999999</v>
      </c>
      <c r="F264" s="2">
        <v>1.72807</v>
      </c>
      <c r="G264" s="2">
        <v>2144.25</v>
      </c>
      <c r="H264" s="2">
        <f t="shared" si="12"/>
        <v>8577</v>
      </c>
      <c r="I264" s="2">
        <v>0</v>
      </c>
    </row>
    <row r="265" spans="1:9" x14ac:dyDescent="0.25">
      <c r="A265" s="2">
        <v>2012</v>
      </c>
      <c r="B265" s="2">
        <v>599906</v>
      </c>
      <c r="C265" s="2">
        <v>12</v>
      </c>
      <c r="D265" s="2">
        <f t="shared" si="11"/>
        <v>7198872</v>
      </c>
      <c r="E265" s="2">
        <v>1.73207</v>
      </c>
      <c r="F265" s="2">
        <v>1.6155900000000001</v>
      </c>
      <c r="G265" s="2">
        <v>2583.8000000000002</v>
      </c>
      <c r="H265" s="2">
        <f t="shared" si="12"/>
        <v>31005.600000000002</v>
      </c>
      <c r="I265" s="2">
        <v>7.7108799999999998E-3</v>
      </c>
    </row>
    <row r="266" spans="1:9" x14ac:dyDescent="0.25">
      <c r="A266" s="2">
        <v>2012</v>
      </c>
      <c r="B266" s="2">
        <v>977217</v>
      </c>
      <c r="C266" s="2">
        <v>18</v>
      </c>
      <c r="D266" s="2">
        <f t="shared" si="11"/>
        <v>17589906</v>
      </c>
      <c r="E266" s="2">
        <v>1.7798700000000001</v>
      </c>
      <c r="F266" s="2">
        <v>1.6566099999999999</v>
      </c>
      <c r="G266" s="2">
        <v>2244.04</v>
      </c>
      <c r="H266" s="2">
        <f t="shared" si="12"/>
        <v>40392.720000000001</v>
      </c>
      <c r="I266" s="2">
        <v>2.76221E-2</v>
      </c>
    </row>
    <row r="267" spans="1:9" x14ac:dyDescent="0.25">
      <c r="A267" s="2">
        <v>2012</v>
      </c>
      <c r="B267" s="2">
        <v>674474</v>
      </c>
      <c r="C267" s="2">
        <v>5</v>
      </c>
      <c r="D267" s="2">
        <f t="shared" si="11"/>
        <v>3372370</v>
      </c>
      <c r="E267" s="2">
        <v>1.6549199999999999</v>
      </c>
      <c r="F267" s="2">
        <v>1.5241499999999999</v>
      </c>
      <c r="G267" s="2">
        <v>2158.61</v>
      </c>
      <c r="H267" s="2">
        <f t="shared" si="12"/>
        <v>10793.050000000001</v>
      </c>
      <c r="I267" s="2">
        <v>0</v>
      </c>
    </row>
    <row r="268" spans="1:9" x14ac:dyDescent="0.25">
      <c r="A268" s="2">
        <v>2012</v>
      </c>
      <c r="B268" s="2">
        <v>1181560</v>
      </c>
      <c r="C268" s="2">
        <v>27</v>
      </c>
      <c r="D268" s="2">
        <f t="shared" si="11"/>
        <v>31902120</v>
      </c>
      <c r="E268" s="2">
        <v>1.8931800000000001</v>
      </c>
      <c r="F268" s="2">
        <v>1.7412300000000001</v>
      </c>
      <c r="G268" s="2">
        <v>1848.14</v>
      </c>
      <c r="H268" s="2">
        <f t="shared" si="12"/>
        <v>49899.780000000006</v>
      </c>
      <c r="I268" s="2">
        <v>5.6343600000000001E-2</v>
      </c>
    </row>
    <row r="269" spans="1:9" x14ac:dyDescent="0.25">
      <c r="A269" s="2">
        <v>2012</v>
      </c>
      <c r="B269" s="2">
        <v>1037200</v>
      </c>
      <c r="C269" s="2">
        <v>27</v>
      </c>
      <c r="D269" s="2">
        <f t="shared" si="11"/>
        <v>28004400</v>
      </c>
      <c r="E269" s="2">
        <v>1.7781199999999999</v>
      </c>
      <c r="F269" s="2">
        <v>1.63747</v>
      </c>
      <c r="G269" s="2">
        <v>1742.06</v>
      </c>
      <c r="H269" s="2">
        <f t="shared" si="12"/>
        <v>47035.619999999995</v>
      </c>
      <c r="I269" s="2">
        <v>3.6691799999999997E-2</v>
      </c>
    </row>
    <row r="270" spans="1:9" x14ac:dyDescent="0.25">
      <c r="A270" s="2">
        <v>2012</v>
      </c>
      <c r="B270" s="2">
        <v>957397</v>
      </c>
      <c r="C270" s="2">
        <v>32</v>
      </c>
      <c r="D270" s="2">
        <f t="shared" si="11"/>
        <v>30636704</v>
      </c>
      <c r="E270" s="2">
        <v>1.8452</v>
      </c>
      <c r="F270" s="2">
        <v>1.6721600000000001</v>
      </c>
      <c r="G270" s="2">
        <v>1554.02</v>
      </c>
      <c r="H270" s="2">
        <f t="shared" si="12"/>
        <v>49728.639999999999</v>
      </c>
      <c r="I270" s="2">
        <v>4.8715399999999999E-2</v>
      </c>
    </row>
    <row r="271" spans="1:9" x14ac:dyDescent="0.25">
      <c r="A271" s="2">
        <v>2013</v>
      </c>
      <c r="B271" s="2">
        <v>912973</v>
      </c>
      <c r="C271" s="2">
        <v>15</v>
      </c>
      <c r="D271" s="2">
        <f t="shared" si="11"/>
        <v>13694595</v>
      </c>
      <c r="E271" s="2">
        <v>1.8748199999999999</v>
      </c>
      <c r="F271" s="2">
        <v>1.7624500000000001</v>
      </c>
      <c r="G271" s="2">
        <v>2041.38</v>
      </c>
      <c r="H271" s="2">
        <f t="shared" si="12"/>
        <v>30620.7</v>
      </c>
      <c r="I271" s="2">
        <v>2.7942499999999999E-2</v>
      </c>
    </row>
    <row r="272" spans="1:9" x14ac:dyDescent="0.25">
      <c r="A272" s="2">
        <v>2013</v>
      </c>
      <c r="B272" s="2">
        <v>2925760</v>
      </c>
      <c r="C272" s="2">
        <v>69</v>
      </c>
      <c r="D272" s="2">
        <f t="shared" si="11"/>
        <v>201877440</v>
      </c>
      <c r="E272" s="2">
        <v>2.2560199999999999</v>
      </c>
      <c r="F272" s="2">
        <v>1.8246199999999999</v>
      </c>
      <c r="G272" s="2">
        <v>1177.5999999999999</v>
      </c>
      <c r="H272" s="2">
        <f t="shared" si="12"/>
        <v>81254.399999999994</v>
      </c>
      <c r="I272" s="2">
        <v>0.20394399999999999</v>
      </c>
    </row>
    <row r="273" spans="1:9" x14ac:dyDescent="0.25">
      <c r="A273" s="2">
        <v>2013</v>
      </c>
      <c r="B273" s="2">
        <v>981182</v>
      </c>
      <c r="C273" s="2">
        <v>4</v>
      </c>
      <c r="D273" s="2">
        <f t="shared" si="11"/>
        <v>3924728</v>
      </c>
      <c r="E273" s="2">
        <v>1.6199300000000001</v>
      </c>
      <c r="F273" s="2">
        <v>1.5880099999999999</v>
      </c>
      <c r="G273" s="2">
        <v>406.48399999999998</v>
      </c>
      <c r="H273" s="2">
        <f t="shared" si="12"/>
        <v>1625.9359999999999</v>
      </c>
      <c r="I273" s="2">
        <v>0</v>
      </c>
    </row>
    <row r="274" spans="1:9" x14ac:dyDescent="0.25">
      <c r="A274" s="2">
        <v>2013</v>
      </c>
      <c r="B274" s="2">
        <v>4944800</v>
      </c>
      <c r="C274" s="2">
        <v>80</v>
      </c>
      <c r="D274" s="2">
        <f t="shared" si="11"/>
        <v>395584000</v>
      </c>
      <c r="E274" s="2">
        <v>1.9514800000000001</v>
      </c>
      <c r="F274" s="2">
        <v>1.68252</v>
      </c>
      <c r="G274" s="2">
        <v>669.21400000000006</v>
      </c>
      <c r="H274" s="2">
        <f t="shared" si="12"/>
        <v>53537.120000000003</v>
      </c>
      <c r="I274" s="2">
        <v>0.383156</v>
      </c>
    </row>
    <row r="275" spans="1:9" x14ac:dyDescent="0.25">
      <c r="A275" s="2">
        <v>2013</v>
      </c>
      <c r="B275" s="2">
        <v>1851610</v>
      </c>
      <c r="C275" s="2">
        <v>1</v>
      </c>
      <c r="D275" s="2">
        <f t="shared" si="11"/>
        <v>1851610</v>
      </c>
      <c r="E275" s="2">
        <v>1.9494400000000001</v>
      </c>
      <c r="F275" s="2">
        <v>1.8747100000000001</v>
      </c>
      <c r="G275" s="2">
        <v>71.038499999999999</v>
      </c>
      <c r="H275" s="2">
        <f t="shared" si="12"/>
        <v>71.038499999999999</v>
      </c>
      <c r="I275" s="2">
        <v>0.235906</v>
      </c>
    </row>
    <row r="276" spans="1:9" x14ac:dyDescent="0.25">
      <c r="A276" s="2">
        <v>2013</v>
      </c>
      <c r="B276" s="2">
        <v>932089</v>
      </c>
      <c r="C276" s="2">
        <v>0</v>
      </c>
      <c r="D276" s="2">
        <f t="shared" si="11"/>
        <v>0</v>
      </c>
      <c r="E276" s="2">
        <v>1.5326200000000001</v>
      </c>
      <c r="F276" s="2">
        <v>1.5326200000000001</v>
      </c>
      <c r="G276" s="2">
        <v>2394.89</v>
      </c>
      <c r="H276" s="2">
        <f t="shared" si="12"/>
        <v>0</v>
      </c>
      <c r="I276" s="2">
        <v>9.1572300000000006E-3</v>
      </c>
    </row>
    <row r="277" spans="1:9" x14ac:dyDescent="0.25">
      <c r="A277" s="2">
        <v>2013</v>
      </c>
      <c r="B277" s="2">
        <v>2729250</v>
      </c>
      <c r="C277" s="2">
        <v>13</v>
      </c>
      <c r="D277" s="2">
        <f t="shared" si="11"/>
        <v>35480250</v>
      </c>
      <c r="E277" s="2">
        <v>1.8703399999999999</v>
      </c>
      <c r="F277" s="2">
        <v>1.72146</v>
      </c>
      <c r="G277" s="2">
        <v>1219.8800000000001</v>
      </c>
      <c r="H277" s="2">
        <f t="shared" si="12"/>
        <v>15858.440000000002</v>
      </c>
      <c r="I277" s="2">
        <v>0.153922</v>
      </c>
    </row>
    <row r="278" spans="1:9" x14ac:dyDescent="0.25">
      <c r="A278" s="2">
        <v>2013</v>
      </c>
      <c r="B278" s="2">
        <v>1759090</v>
      </c>
      <c r="C278" s="2">
        <v>4</v>
      </c>
      <c r="D278" s="2">
        <f t="shared" si="11"/>
        <v>7036360</v>
      </c>
      <c r="E278" s="2">
        <v>1.85025</v>
      </c>
      <c r="F278" s="2">
        <v>1.80097</v>
      </c>
      <c r="G278" s="2">
        <v>606.79200000000003</v>
      </c>
      <c r="H278" s="2">
        <f t="shared" si="12"/>
        <v>2427.1680000000001</v>
      </c>
      <c r="I278" s="2">
        <v>0.17493900000000001</v>
      </c>
    </row>
    <row r="279" spans="1:9" x14ac:dyDescent="0.25">
      <c r="A279" s="2">
        <v>2013</v>
      </c>
      <c r="B279" s="2">
        <v>1740460</v>
      </c>
      <c r="C279" s="2">
        <v>2</v>
      </c>
      <c r="D279" s="2">
        <f t="shared" si="11"/>
        <v>3480920</v>
      </c>
      <c r="E279" s="2">
        <v>1.75776</v>
      </c>
      <c r="F279" s="2">
        <v>1.6964399999999999</v>
      </c>
      <c r="G279" s="2">
        <v>343.68700000000001</v>
      </c>
      <c r="H279" s="2">
        <f t="shared" si="12"/>
        <v>687.37400000000002</v>
      </c>
      <c r="I279" s="2">
        <v>0.155445</v>
      </c>
    </row>
    <row r="280" spans="1:9" x14ac:dyDescent="0.25">
      <c r="A280" s="2">
        <v>2013</v>
      </c>
      <c r="B280" s="2">
        <v>843594</v>
      </c>
      <c r="C280" s="2">
        <v>4</v>
      </c>
      <c r="D280" s="2">
        <f t="shared" si="11"/>
        <v>3374376</v>
      </c>
      <c r="E280" s="2">
        <v>1.6437999999999999</v>
      </c>
      <c r="F280" s="2">
        <v>1.56589</v>
      </c>
      <c r="G280" s="2">
        <v>75.848200000000006</v>
      </c>
      <c r="H280" s="2">
        <f t="shared" si="12"/>
        <v>303.39280000000002</v>
      </c>
      <c r="I280" s="2">
        <v>9.5125899999999999E-2</v>
      </c>
    </row>
    <row r="281" spans="1:9" x14ac:dyDescent="0.25">
      <c r="A281" s="2">
        <v>2013</v>
      </c>
      <c r="B281" s="2">
        <v>9759080</v>
      </c>
      <c r="C281" s="2">
        <v>757</v>
      </c>
      <c r="D281" s="2">
        <f t="shared" si="11"/>
        <v>7387623560</v>
      </c>
      <c r="E281" s="2">
        <v>2.4569299999999998</v>
      </c>
      <c r="F281" s="2">
        <v>1.9370400000000001</v>
      </c>
      <c r="G281" s="2">
        <v>352.50700000000001</v>
      </c>
      <c r="H281" s="2">
        <f t="shared" si="12"/>
        <v>266847.799</v>
      </c>
      <c r="I281" s="2">
        <v>0.77170000000000005</v>
      </c>
    </row>
    <row r="282" spans="1:9" x14ac:dyDescent="0.25">
      <c r="A282" s="2">
        <v>2014</v>
      </c>
      <c r="B282" s="2">
        <v>1350600</v>
      </c>
      <c r="C282" s="2">
        <v>1</v>
      </c>
      <c r="D282" s="2">
        <f t="shared" si="11"/>
        <v>1350600</v>
      </c>
      <c r="E282" s="2">
        <v>1.6465799999999999</v>
      </c>
      <c r="F282" s="2">
        <v>1.6394</v>
      </c>
      <c r="G282" s="2">
        <v>54.420200000000001</v>
      </c>
      <c r="H282" s="2">
        <f t="shared" si="12"/>
        <v>54.420200000000001</v>
      </c>
      <c r="I282" s="2">
        <v>0.14775199999999999</v>
      </c>
    </row>
    <row r="283" spans="1:9" x14ac:dyDescent="0.25">
      <c r="A283" s="2">
        <v>2014</v>
      </c>
      <c r="B283" s="2">
        <v>1916540</v>
      </c>
      <c r="C283" s="2">
        <v>7</v>
      </c>
      <c r="D283" s="2">
        <f t="shared" si="11"/>
        <v>13415780</v>
      </c>
      <c r="E283" s="2">
        <v>1.7968299999999999</v>
      </c>
      <c r="F283" s="2">
        <v>1.61206</v>
      </c>
      <c r="G283" s="2">
        <v>178.99100000000001</v>
      </c>
      <c r="H283" s="2">
        <f t="shared" si="12"/>
        <v>1252.9370000000001</v>
      </c>
      <c r="I283" s="2">
        <v>0.24412500000000001</v>
      </c>
    </row>
    <row r="284" spans="1:9" x14ac:dyDescent="0.25">
      <c r="A284" s="2">
        <v>2014</v>
      </c>
      <c r="B284" s="2">
        <v>1916540</v>
      </c>
      <c r="C284" s="2">
        <v>5</v>
      </c>
      <c r="D284" s="2">
        <f t="shared" si="11"/>
        <v>9582700</v>
      </c>
      <c r="E284" s="2">
        <v>1.7968299999999999</v>
      </c>
      <c r="F284" s="2">
        <v>1.66361</v>
      </c>
      <c r="G284" s="2">
        <v>433.517</v>
      </c>
      <c r="H284" s="2">
        <f t="shared" si="12"/>
        <v>2167.585</v>
      </c>
      <c r="I284" s="2">
        <v>0.24412500000000001</v>
      </c>
    </row>
    <row r="285" spans="1:9" x14ac:dyDescent="0.25">
      <c r="A285" s="2">
        <v>2014</v>
      </c>
      <c r="B285" s="2">
        <v>1082420</v>
      </c>
      <c r="C285" s="2">
        <v>0</v>
      </c>
      <c r="D285" s="2">
        <f t="shared" si="11"/>
        <v>0</v>
      </c>
      <c r="E285" s="2">
        <v>1.5819799999999999</v>
      </c>
      <c r="F285" s="2">
        <v>1.5819799999999999</v>
      </c>
      <c r="G285" s="2">
        <v>104.129</v>
      </c>
      <c r="H285" s="2">
        <f t="shared" si="12"/>
        <v>0</v>
      </c>
      <c r="I285" s="2">
        <v>9.7059300000000001E-2</v>
      </c>
    </row>
    <row r="286" spans="1:9" x14ac:dyDescent="0.25">
      <c r="A286" s="2">
        <v>2014</v>
      </c>
      <c r="B286" s="2">
        <v>635886</v>
      </c>
      <c r="C286" s="2">
        <v>1</v>
      </c>
      <c r="D286" s="2">
        <f t="shared" si="11"/>
        <v>635886</v>
      </c>
      <c r="E286" s="2">
        <v>1.69255</v>
      </c>
      <c r="F286" s="2">
        <v>1.6783600000000001</v>
      </c>
      <c r="G286" s="2">
        <v>97.5655</v>
      </c>
      <c r="H286" s="2">
        <f t="shared" si="12"/>
        <v>97.5655</v>
      </c>
      <c r="I286" s="2">
        <v>6.6500799999999999E-2</v>
      </c>
    </row>
    <row r="287" spans="1:9" x14ac:dyDescent="0.25">
      <c r="A287" s="2">
        <v>2014</v>
      </c>
      <c r="B287" s="2">
        <v>699725</v>
      </c>
      <c r="C287" s="2">
        <v>7</v>
      </c>
      <c r="D287" s="2">
        <f t="shared" si="11"/>
        <v>4898075</v>
      </c>
      <c r="E287" s="2">
        <v>1.8149999999999999</v>
      </c>
      <c r="F287" s="2">
        <v>1.62477</v>
      </c>
      <c r="G287" s="2">
        <v>185.53899999999999</v>
      </c>
      <c r="H287" s="2">
        <f t="shared" si="12"/>
        <v>1298.7729999999999</v>
      </c>
      <c r="I287" s="2">
        <v>7.3451299999999997E-2</v>
      </c>
    </row>
    <row r="288" spans="1:9" x14ac:dyDescent="0.25">
      <c r="A288" s="2">
        <v>2015</v>
      </c>
      <c r="B288" s="2">
        <v>1391580</v>
      </c>
      <c r="C288" s="2">
        <v>5</v>
      </c>
      <c r="D288" s="2">
        <f t="shared" si="11"/>
        <v>6957900</v>
      </c>
      <c r="E288" s="2">
        <v>1.99651</v>
      </c>
      <c r="F288" s="2">
        <v>1.91639</v>
      </c>
      <c r="G288" s="2">
        <v>789.47400000000005</v>
      </c>
      <c r="H288" s="2">
        <f t="shared" si="12"/>
        <v>3947.3700000000003</v>
      </c>
      <c r="I288" s="2">
        <v>0.164046</v>
      </c>
    </row>
    <row r="289" spans="1:9" x14ac:dyDescent="0.25">
      <c r="A289" s="2">
        <v>2014</v>
      </c>
      <c r="B289" s="2">
        <v>877569</v>
      </c>
      <c r="C289" s="2">
        <v>8</v>
      </c>
      <c r="D289" s="2">
        <f t="shared" si="11"/>
        <v>7020552</v>
      </c>
      <c r="E289" s="2">
        <v>2.09293</v>
      </c>
      <c r="F289" s="2">
        <v>1.86435</v>
      </c>
      <c r="G289" s="2">
        <v>1148.18</v>
      </c>
      <c r="H289" s="2">
        <f t="shared" si="12"/>
        <v>9185.44</v>
      </c>
      <c r="I289" s="2">
        <v>9.2450299999999999E-2</v>
      </c>
    </row>
    <row r="290" spans="1:9" x14ac:dyDescent="0.25">
      <c r="A290" s="2">
        <v>2014</v>
      </c>
      <c r="B290" s="2">
        <v>1382630</v>
      </c>
      <c r="C290" s="2">
        <v>12</v>
      </c>
      <c r="D290" s="2">
        <f t="shared" si="11"/>
        <v>16591560</v>
      </c>
      <c r="E290" s="2">
        <v>2.0691199999999998</v>
      </c>
      <c r="F290" s="2">
        <v>1.8772899999999999</v>
      </c>
      <c r="G290" s="2">
        <v>2276.9899999999998</v>
      </c>
      <c r="H290" s="2">
        <f t="shared" si="12"/>
        <v>27323.879999999997</v>
      </c>
      <c r="I290" s="2">
        <v>2.79657E-2</v>
      </c>
    </row>
    <row r="291" spans="1:9" x14ac:dyDescent="0.25">
      <c r="A291" s="2">
        <v>2014</v>
      </c>
      <c r="B291" s="2">
        <v>1465570</v>
      </c>
      <c r="C291" s="2">
        <v>13</v>
      </c>
      <c r="D291" s="2">
        <f t="shared" si="11"/>
        <v>19052410</v>
      </c>
      <c r="E291" s="2">
        <v>1.98129</v>
      </c>
      <c r="F291" s="2">
        <v>1.9239999999999999</v>
      </c>
      <c r="G291" s="2">
        <v>2042.85</v>
      </c>
      <c r="H291" s="2">
        <f t="shared" si="12"/>
        <v>26557.05</v>
      </c>
      <c r="I291" s="2">
        <v>5.3114500000000002E-2</v>
      </c>
    </row>
    <row r="292" spans="1:9" x14ac:dyDescent="0.25">
      <c r="A292" s="2">
        <v>2014</v>
      </c>
      <c r="B292" s="2">
        <v>1067690</v>
      </c>
      <c r="C292" s="2">
        <v>0</v>
      </c>
      <c r="D292" s="2">
        <f t="shared" si="11"/>
        <v>0</v>
      </c>
      <c r="E292" s="2">
        <v>1.69038</v>
      </c>
      <c r="F292" s="2">
        <v>1.69038</v>
      </c>
      <c r="G292" s="2">
        <v>1738.51</v>
      </c>
      <c r="H292" s="2">
        <f t="shared" si="12"/>
        <v>0</v>
      </c>
      <c r="I292" s="2">
        <v>3.2696200000000002E-2</v>
      </c>
    </row>
    <row r="293" spans="1:9" x14ac:dyDescent="0.25">
      <c r="A293" s="2">
        <v>2014</v>
      </c>
      <c r="B293" s="2">
        <v>669721</v>
      </c>
      <c r="C293" s="2">
        <v>3</v>
      </c>
      <c r="D293" s="2">
        <f t="shared" si="11"/>
        <v>2009163</v>
      </c>
      <c r="E293" s="2">
        <v>1.9213199999999999</v>
      </c>
      <c r="F293" s="2">
        <v>1.89822</v>
      </c>
      <c r="G293" s="2">
        <v>1180.5</v>
      </c>
      <c r="H293" s="2">
        <f t="shared" si="12"/>
        <v>3541.5</v>
      </c>
      <c r="I293" s="2">
        <v>4.0178800000000001E-2</v>
      </c>
    </row>
    <row r="294" spans="1:9" x14ac:dyDescent="0.25">
      <c r="A294" s="2">
        <v>2014</v>
      </c>
      <c r="B294" s="2">
        <v>766339</v>
      </c>
      <c r="C294" s="2">
        <v>3</v>
      </c>
      <c r="D294" s="2">
        <f t="shared" si="11"/>
        <v>2299017</v>
      </c>
      <c r="E294" s="2">
        <v>1.94953</v>
      </c>
      <c r="F294" s="2">
        <v>1.83958</v>
      </c>
      <c r="G294" s="2">
        <v>1368.85</v>
      </c>
      <c r="H294" s="2">
        <f t="shared" si="12"/>
        <v>4106.5499999999993</v>
      </c>
      <c r="I294" s="2">
        <v>4.8097300000000003E-2</v>
      </c>
    </row>
    <row r="295" spans="1:9" x14ac:dyDescent="0.25">
      <c r="A295" s="2">
        <v>2015</v>
      </c>
      <c r="B295" s="2">
        <v>1524100</v>
      </c>
      <c r="C295" s="2">
        <v>1</v>
      </c>
      <c r="D295" s="2">
        <f t="shared" si="11"/>
        <v>1524100</v>
      </c>
      <c r="E295" s="2">
        <v>1.7800199999999999</v>
      </c>
      <c r="F295" s="2">
        <v>1.7373000000000001</v>
      </c>
      <c r="G295" s="2">
        <v>5.9556300000000002</v>
      </c>
      <c r="H295" s="2">
        <f t="shared" si="12"/>
        <v>5.9556300000000002</v>
      </c>
      <c r="I295" s="2">
        <v>0.184945</v>
      </c>
    </row>
    <row r="296" spans="1:9" x14ac:dyDescent="0.25">
      <c r="A296" s="2">
        <v>2015</v>
      </c>
      <c r="B296" s="2">
        <v>612580</v>
      </c>
      <c r="C296" s="2">
        <v>2</v>
      </c>
      <c r="D296" s="2">
        <f t="shared" si="11"/>
        <v>1225160</v>
      </c>
      <c r="E296" s="2">
        <v>1.7976799999999999</v>
      </c>
      <c r="F296" s="2">
        <v>1.79322</v>
      </c>
      <c r="G296" s="2">
        <v>1530.42</v>
      </c>
      <c r="H296" s="2">
        <f t="shared" si="12"/>
        <v>3060.84</v>
      </c>
      <c r="I296" s="2">
        <v>2.42683E-2</v>
      </c>
    </row>
    <row r="297" spans="1:9" x14ac:dyDescent="0.25">
      <c r="A297" s="2">
        <v>2015</v>
      </c>
      <c r="B297" s="2">
        <v>3971400</v>
      </c>
      <c r="C297" s="2">
        <v>6</v>
      </c>
      <c r="D297" s="2">
        <f t="shared" si="11"/>
        <v>23828400</v>
      </c>
      <c r="E297" s="2">
        <v>1.94875</v>
      </c>
      <c r="F297" s="2">
        <v>1.8460700000000001</v>
      </c>
      <c r="G297" s="2">
        <v>64.644900000000007</v>
      </c>
      <c r="H297" s="2">
        <f t="shared" si="12"/>
        <v>387.86940000000004</v>
      </c>
      <c r="I297" s="2">
        <v>0.32369199999999998</v>
      </c>
    </row>
    <row r="298" spans="1:9" x14ac:dyDescent="0.25">
      <c r="A298" s="2">
        <v>2015</v>
      </c>
      <c r="B298" s="2">
        <v>935407</v>
      </c>
      <c r="C298" s="2">
        <v>45</v>
      </c>
      <c r="D298" s="2">
        <f t="shared" si="11"/>
        <v>42093315</v>
      </c>
      <c r="E298" s="2">
        <v>2.3062100000000001</v>
      </c>
      <c r="F298" s="2">
        <v>2.0565699999999998</v>
      </c>
      <c r="G298" s="2">
        <v>1119.8</v>
      </c>
      <c r="H298" s="2">
        <f t="shared" si="12"/>
        <v>50391</v>
      </c>
      <c r="I298" s="2">
        <v>7.6525800000000005E-2</v>
      </c>
    </row>
    <row r="299" spans="1:9" x14ac:dyDescent="0.25">
      <c r="A299" s="2">
        <v>2015</v>
      </c>
      <c r="B299" s="2">
        <v>2577500</v>
      </c>
      <c r="C299" s="2">
        <v>0</v>
      </c>
      <c r="D299" s="2">
        <f t="shared" si="11"/>
        <v>0</v>
      </c>
      <c r="E299" s="2">
        <v>1.94851</v>
      </c>
      <c r="F299" s="2">
        <v>1.94851</v>
      </c>
      <c r="G299" s="2">
        <v>677.67100000000005</v>
      </c>
      <c r="H299" s="2">
        <f t="shared" si="12"/>
        <v>0</v>
      </c>
      <c r="I299" s="2">
        <v>0.17690500000000001</v>
      </c>
    </row>
    <row r="300" spans="1:9" x14ac:dyDescent="0.25">
      <c r="A300" s="2">
        <v>2015</v>
      </c>
      <c r="B300" s="2">
        <v>1484260</v>
      </c>
      <c r="C300" s="2">
        <v>11</v>
      </c>
      <c r="D300" s="2">
        <f t="shared" si="11"/>
        <v>16326860</v>
      </c>
      <c r="E300" s="2">
        <v>2.1512899999999999</v>
      </c>
      <c r="F300" s="2">
        <v>1.9936700000000001</v>
      </c>
      <c r="G300" s="2">
        <v>1117.49</v>
      </c>
      <c r="H300" s="2">
        <f t="shared" si="12"/>
        <v>12292.39</v>
      </c>
      <c r="I300" s="2">
        <v>9.79188E-2</v>
      </c>
    </row>
    <row r="301" spans="1:9" x14ac:dyDescent="0.25">
      <c r="A301" s="2">
        <v>2015</v>
      </c>
      <c r="B301" s="2">
        <v>3971400</v>
      </c>
      <c r="C301" s="2">
        <v>6</v>
      </c>
      <c r="D301" s="2">
        <f t="shared" si="11"/>
        <v>23828400</v>
      </c>
      <c r="E301" s="2">
        <v>2.1495299999999999</v>
      </c>
      <c r="F301" s="2">
        <v>1.88252</v>
      </c>
      <c r="G301" s="2">
        <v>268.46499999999997</v>
      </c>
      <c r="H301" s="2">
        <f t="shared" si="12"/>
        <v>1610.79</v>
      </c>
      <c r="I301" s="2">
        <v>0.32369199999999998</v>
      </c>
    </row>
    <row r="302" spans="1:9" x14ac:dyDescent="0.25">
      <c r="A302" s="2">
        <v>2015</v>
      </c>
      <c r="B302" s="2">
        <v>2987980</v>
      </c>
      <c r="C302" s="2">
        <v>9</v>
      </c>
      <c r="D302" s="2">
        <f t="shared" si="11"/>
        <v>26891820</v>
      </c>
      <c r="E302" s="2">
        <v>2.25257</v>
      </c>
      <c r="F302" s="2">
        <v>2.0961500000000002</v>
      </c>
      <c r="G302" s="2">
        <v>496.18299999999999</v>
      </c>
      <c r="H302" s="2">
        <f t="shared" si="12"/>
        <v>4465.6469999999999</v>
      </c>
      <c r="I302" s="2">
        <v>0.267125</v>
      </c>
    </row>
    <row r="303" spans="1:9" x14ac:dyDescent="0.25">
      <c r="A303" s="2">
        <v>2015</v>
      </c>
      <c r="B303" s="2">
        <v>495696</v>
      </c>
      <c r="C303" s="2">
        <v>2</v>
      </c>
      <c r="D303" s="2">
        <f t="shared" si="11"/>
        <v>991392</v>
      </c>
      <c r="E303" s="2">
        <v>1.62053</v>
      </c>
      <c r="F303" s="2">
        <v>1.56281</v>
      </c>
      <c r="G303" s="2">
        <v>1393.08</v>
      </c>
      <c r="H303" s="2">
        <f t="shared" si="12"/>
        <v>2786.16</v>
      </c>
      <c r="I303" s="2">
        <v>1.35897E-2</v>
      </c>
    </row>
    <row r="304" spans="1:9" x14ac:dyDescent="0.25">
      <c r="A304" s="2">
        <v>2015</v>
      </c>
      <c r="B304" s="2">
        <v>3016960</v>
      </c>
      <c r="C304" s="2">
        <v>8</v>
      </c>
      <c r="D304" s="2">
        <f t="shared" si="11"/>
        <v>24135680</v>
      </c>
      <c r="E304" s="2">
        <v>2.3091400000000002</v>
      </c>
      <c r="F304" s="2">
        <v>2.1451799999999999</v>
      </c>
      <c r="G304" s="2">
        <v>568.31799999999998</v>
      </c>
      <c r="H304" s="2">
        <f t="shared" si="12"/>
        <v>4546.5439999999999</v>
      </c>
      <c r="I304" s="2">
        <v>0.251996</v>
      </c>
    </row>
    <row r="305" spans="1:9" x14ac:dyDescent="0.25">
      <c r="A305" s="2">
        <v>2015</v>
      </c>
      <c r="B305" s="2">
        <v>3194870</v>
      </c>
      <c r="C305" s="2">
        <v>2</v>
      </c>
      <c r="D305" s="2">
        <f t="shared" si="11"/>
        <v>6389740</v>
      </c>
      <c r="E305" s="2">
        <v>2.5242800000000001</v>
      </c>
      <c r="F305" s="2">
        <v>2.41716</v>
      </c>
      <c r="G305" s="2">
        <v>430.46800000000002</v>
      </c>
      <c r="H305" s="2">
        <f t="shared" si="12"/>
        <v>860.93600000000004</v>
      </c>
      <c r="I305" s="2">
        <v>0.33680300000000002</v>
      </c>
    </row>
    <row r="306" spans="1:9" x14ac:dyDescent="0.25">
      <c r="A306" s="2">
        <v>2015</v>
      </c>
      <c r="B306" s="2">
        <v>4512150</v>
      </c>
      <c r="C306" s="2">
        <v>39</v>
      </c>
      <c r="D306" s="2">
        <f t="shared" si="11"/>
        <v>175973850</v>
      </c>
      <c r="E306" s="2">
        <v>1.8955200000000001</v>
      </c>
      <c r="F306" s="2">
        <v>1.667</v>
      </c>
      <c r="G306" s="2">
        <v>1340.12</v>
      </c>
      <c r="H306" s="2">
        <f t="shared" si="12"/>
        <v>52264.679999999993</v>
      </c>
      <c r="I306" s="2">
        <v>0.27160299999999998</v>
      </c>
    </row>
    <row r="307" spans="1:9" x14ac:dyDescent="0.25">
      <c r="A307" s="2">
        <v>2015</v>
      </c>
      <c r="B307" s="2">
        <v>4512150</v>
      </c>
      <c r="C307" s="2">
        <v>10</v>
      </c>
      <c r="D307" s="2">
        <f t="shared" si="11"/>
        <v>45121500</v>
      </c>
      <c r="E307" s="2">
        <v>2.2078899999999999</v>
      </c>
      <c r="F307" s="2">
        <v>1.78827</v>
      </c>
      <c r="G307" s="2">
        <v>932.38400000000001</v>
      </c>
      <c r="H307" s="2">
        <f t="shared" si="12"/>
        <v>9323.84</v>
      </c>
      <c r="I307" s="2">
        <v>0.27160299999999998</v>
      </c>
    </row>
    <row r="308" spans="1:9" x14ac:dyDescent="0.25">
      <c r="A308" s="2">
        <v>2015</v>
      </c>
      <c r="B308" s="2">
        <v>4512150</v>
      </c>
      <c r="C308" s="2">
        <v>35</v>
      </c>
      <c r="D308" s="2">
        <f t="shared" si="11"/>
        <v>157925250</v>
      </c>
      <c r="E308" s="2">
        <v>1.8955200000000001</v>
      </c>
      <c r="F308" s="2">
        <v>1.67323</v>
      </c>
      <c r="G308" s="2">
        <v>601.25</v>
      </c>
      <c r="H308" s="2">
        <f t="shared" si="12"/>
        <v>21043.75</v>
      </c>
      <c r="I308" s="2">
        <v>0.27160299999999998</v>
      </c>
    </row>
    <row r="309" spans="1:9" x14ac:dyDescent="0.25">
      <c r="A309" s="2">
        <v>2014</v>
      </c>
      <c r="B309" s="2">
        <v>494406</v>
      </c>
      <c r="C309" s="2">
        <v>1</v>
      </c>
      <c r="D309" s="2">
        <f t="shared" si="11"/>
        <v>494406</v>
      </c>
      <c r="E309" s="2">
        <v>1.5914600000000001</v>
      </c>
      <c r="F309" s="2">
        <v>1.5914600000000001</v>
      </c>
      <c r="G309" s="2">
        <v>1343.11</v>
      </c>
      <c r="H309" s="2">
        <f t="shared" si="12"/>
        <v>1343.11</v>
      </c>
      <c r="I309" s="2">
        <v>0</v>
      </c>
    </row>
    <row r="310" spans="1:9" x14ac:dyDescent="0.25">
      <c r="A310" s="2">
        <v>2014</v>
      </c>
      <c r="B310" s="2">
        <v>492976</v>
      </c>
      <c r="C310" s="2">
        <v>3</v>
      </c>
      <c r="D310" s="2">
        <f t="shared" si="11"/>
        <v>1478928</v>
      </c>
      <c r="E310" s="2">
        <v>1.76732</v>
      </c>
      <c r="F310" s="2">
        <v>1.71635</v>
      </c>
      <c r="G310" s="2">
        <v>868.4</v>
      </c>
      <c r="H310" s="2">
        <f t="shared" si="12"/>
        <v>2605.1999999999998</v>
      </c>
      <c r="I310" s="2">
        <v>0</v>
      </c>
    </row>
    <row r="311" spans="1:9" x14ac:dyDescent="0.25">
      <c r="A311" s="2">
        <v>2014</v>
      </c>
      <c r="B311" s="2">
        <v>482307</v>
      </c>
      <c r="C311" s="2">
        <v>2</v>
      </c>
      <c r="D311" s="2">
        <f t="shared" si="11"/>
        <v>964614</v>
      </c>
      <c r="E311" s="2">
        <v>1.6036999999999999</v>
      </c>
      <c r="F311" s="2">
        <v>1.5747100000000001</v>
      </c>
      <c r="G311" s="2">
        <v>2294.87</v>
      </c>
      <c r="H311" s="2">
        <f t="shared" si="12"/>
        <v>4589.74</v>
      </c>
      <c r="I311" s="2">
        <v>0</v>
      </c>
    </row>
    <row r="312" spans="1:9" x14ac:dyDescent="0.25">
      <c r="A312" s="2">
        <v>2014</v>
      </c>
      <c r="B312" s="2">
        <v>605372</v>
      </c>
      <c r="C312" s="2">
        <v>2</v>
      </c>
      <c r="D312" s="2">
        <f t="shared" si="11"/>
        <v>1210744</v>
      </c>
      <c r="E312" s="2">
        <v>1.72315</v>
      </c>
      <c r="F312" s="2">
        <v>1.67615</v>
      </c>
      <c r="G312" s="2">
        <v>1996.44</v>
      </c>
      <c r="H312" s="2">
        <f t="shared" si="12"/>
        <v>3992.88</v>
      </c>
      <c r="I312" s="2">
        <v>0</v>
      </c>
    </row>
    <row r="313" spans="1:9" x14ac:dyDescent="0.25">
      <c r="A313" s="2">
        <v>2014</v>
      </c>
      <c r="B313" s="2">
        <v>532590</v>
      </c>
      <c r="C313" s="2">
        <v>4</v>
      </c>
      <c r="D313" s="2">
        <f t="shared" si="11"/>
        <v>2130360</v>
      </c>
      <c r="E313" s="2">
        <v>2.1927500000000002</v>
      </c>
      <c r="F313" s="2">
        <v>2.0465499999999999</v>
      </c>
      <c r="G313" s="2">
        <v>1110.54</v>
      </c>
      <c r="H313" s="2">
        <f t="shared" si="12"/>
        <v>4442.16</v>
      </c>
      <c r="I313" s="2">
        <v>0</v>
      </c>
    </row>
    <row r="314" spans="1:9" x14ac:dyDescent="0.25">
      <c r="A314" s="2">
        <v>2014</v>
      </c>
      <c r="B314" s="2">
        <v>805919</v>
      </c>
      <c r="C314" s="2">
        <v>16</v>
      </c>
      <c r="D314" s="2">
        <f t="shared" si="11"/>
        <v>12894704</v>
      </c>
      <c r="E314" s="2">
        <v>2.0783999999999998</v>
      </c>
      <c r="F314" s="2">
        <v>1.7900700000000001</v>
      </c>
      <c r="G314" s="2">
        <v>912.35500000000002</v>
      </c>
      <c r="H314" s="2">
        <f t="shared" si="12"/>
        <v>14597.68</v>
      </c>
      <c r="I314" s="2">
        <v>7.9402600000000004E-2</v>
      </c>
    </row>
    <row r="315" spans="1:9" x14ac:dyDescent="0.25">
      <c r="A315" s="2">
        <v>2014</v>
      </c>
      <c r="B315" s="2">
        <v>468889</v>
      </c>
      <c r="C315" s="2">
        <v>2</v>
      </c>
      <c r="D315" s="2">
        <f t="shared" si="11"/>
        <v>937778</v>
      </c>
      <c r="E315" s="2">
        <v>1.7090000000000001</v>
      </c>
      <c r="F315" s="2">
        <v>1.6713899999999999</v>
      </c>
      <c r="G315" s="2">
        <v>968.29700000000003</v>
      </c>
      <c r="H315" s="2">
        <f t="shared" si="12"/>
        <v>1936.5940000000001</v>
      </c>
      <c r="I315" s="2">
        <v>0</v>
      </c>
    </row>
    <row r="316" spans="1:9" x14ac:dyDescent="0.25">
      <c r="A316" s="2">
        <v>2014</v>
      </c>
      <c r="B316" s="2">
        <v>679045</v>
      </c>
      <c r="C316" s="2">
        <v>1</v>
      </c>
      <c r="D316" s="2">
        <f t="shared" si="11"/>
        <v>679045</v>
      </c>
      <c r="E316" s="2">
        <v>1.81707</v>
      </c>
      <c r="F316" s="2">
        <v>1.81707</v>
      </c>
      <c r="G316" s="2">
        <v>669.48900000000003</v>
      </c>
      <c r="H316" s="2">
        <f t="shared" si="12"/>
        <v>669.48900000000003</v>
      </c>
      <c r="I316" s="2">
        <v>0</v>
      </c>
    </row>
    <row r="317" spans="1:9" x14ac:dyDescent="0.25">
      <c r="A317" s="2">
        <v>2014</v>
      </c>
      <c r="B317" s="2">
        <v>1051620</v>
      </c>
      <c r="C317" s="2">
        <v>4</v>
      </c>
      <c r="D317" s="2">
        <f t="shared" si="11"/>
        <v>4206480</v>
      </c>
      <c r="E317" s="2">
        <v>1.7662199999999999</v>
      </c>
      <c r="F317" s="2">
        <v>1.7132799999999999</v>
      </c>
      <c r="G317" s="2">
        <v>498.52499999999998</v>
      </c>
      <c r="H317" s="2">
        <f t="shared" si="12"/>
        <v>1994.1</v>
      </c>
      <c r="I317" s="2">
        <v>0</v>
      </c>
    </row>
    <row r="318" spans="1:9" x14ac:dyDescent="0.25">
      <c r="A318" s="2">
        <v>2014</v>
      </c>
      <c r="B318" s="2">
        <v>1199530</v>
      </c>
      <c r="C318" s="2">
        <v>11</v>
      </c>
      <c r="D318" s="2">
        <f t="shared" si="11"/>
        <v>13194830</v>
      </c>
      <c r="E318" s="2">
        <v>1.87063</v>
      </c>
      <c r="F318" s="2">
        <v>1.7172499999999999</v>
      </c>
      <c r="G318" s="2">
        <v>742.14800000000002</v>
      </c>
      <c r="H318" s="2">
        <f t="shared" si="12"/>
        <v>8163.6280000000006</v>
      </c>
      <c r="I318" s="2">
        <v>0.10355499999999999</v>
      </c>
    </row>
    <row r="319" spans="1:9" x14ac:dyDescent="0.25">
      <c r="A319" s="2">
        <v>2014</v>
      </c>
      <c r="B319" s="2">
        <v>1337180</v>
      </c>
      <c r="C319" s="2">
        <v>18</v>
      </c>
      <c r="D319" s="2">
        <f t="shared" si="11"/>
        <v>24069240</v>
      </c>
      <c r="E319" s="2">
        <v>1.82917</v>
      </c>
      <c r="F319" s="2">
        <v>1.7688299999999999</v>
      </c>
      <c r="G319" s="2">
        <v>926.101</v>
      </c>
      <c r="H319" s="2">
        <f t="shared" si="12"/>
        <v>16669.817999999999</v>
      </c>
      <c r="I319" s="2">
        <v>0.101768</v>
      </c>
    </row>
    <row r="320" spans="1:9" x14ac:dyDescent="0.25">
      <c r="A320" s="2">
        <v>2015</v>
      </c>
      <c r="B320" s="2">
        <v>470248</v>
      </c>
      <c r="C320" s="2">
        <v>1</v>
      </c>
      <c r="D320" s="2">
        <f t="shared" si="11"/>
        <v>470248</v>
      </c>
      <c r="E320" s="2">
        <v>1.6419999999999999</v>
      </c>
      <c r="F320" s="2">
        <v>1.6419999999999999</v>
      </c>
      <c r="G320" s="2">
        <v>2669.82</v>
      </c>
      <c r="H320" s="2">
        <f t="shared" si="12"/>
        <v>2669.82</v>
      </c>
      <c r="I320" s="2">
        <v>0</v>
      </c>
    </row>
    <row r="321" spans="1:9" x14ac:dyDescent="0.25">
      <c r="A321" s="2">
        <v>2015</v>
      </c>
      <c r="B321" s="2">
        <v>1017670</v>
      </c>
      <c r="C321" s="2">
        <v>12</v>
      </c>
      <c r="D321" s="2">
        <f t="shared" si="11"/>
        <v>12212040</v>
      </c>
      <c r="E321" s="2">
        <v>1.8516300000000001</v>
      </c>
      <c r="F321" s="2">
        <v>1.6736599999999999</v>
      </c>
      <c r="G321" s="2">
        <v>1032.3399999999999</v>
      </c>
      <c r="H321" s="2">
        <f t="shared" si="12"/>
        <v>12388.079999999998</v>
      </c>
      <c r="I321" s="2">
        <v>6.4407500000000006E-2</v>
      </c>
    </row>
    <row r="322" spans="1:9" x14ac:dyDescent="0.25">
      <c r="A322" s="2">
        <v>2015</v>
      </c>
      <c r="B322" s="2">
        <v>800776</v>
      </c>
      <c r="C322" s="2">
        <v>8</v>
      </c>
      <c r="D322" s="2">
        <f t="shared" si="11"/>
        <v>6406208</v>
      </c>
      <c r="E322" s="2">
        <v>1.95879</v>
      </c>
      <c r="F322" s="2">
        <v>1.71434</v>
      </c>
      <c r="G322" s="2">
        <v>2374.9899999999998</v>
      </c>
      <c r="H322" s="2">
        <f t="shared" si="12"/>
        <v>18999.919999999998</v>
      </c>
      <c r="I322" s="2">
        <v>1.4348700000000001E-2</v>
      </c>
    </row>
    <row r="323" spans="1:9" x14ac:dyDescent="0.25">
      <c r="A323" s="2">
        <v>2015</v>
      </c>
      <c r="B323" s="2">
        <v>1069550</v>
      </c>
      <c r="C323" s="2">
        <v>5</v>
      </c>
      <c r="D323" s="2">
        <f t="shared" ref="D323:D386" si="13">B323*C323</f>
        <v>5347750</v>
      </c>
      <c r="E323" s="2">
        <v>2.5651299999999999</v>
      </c>
      <c r="F323" s="2">
        <v>1.8389599999999999</v>
      </c>
      <c r="G323" s="2">
        <v>1522.34</v>
      </c>
      <c r="H323" s="2">
        <f t="shared" ref="H323:H386" si="14">G323*C323</f>
        <v>7611.7</v>
      </c>
      <c r="I323" s="2">
        <v>0</v>
      </c>
    </row>
    <row r="324" spans="1:9" x14ac:dyDescent="0.25">
      <c r="A324" s="2">
        <v>2015</v>
      </c>
      <c r="B324" s="2">
        <v>477689</v>
      </c>
      <c r="C324" s="2">
        <v>4</v>
      </c>
      <c r="D324" s="2">
        <f t="shared" si="13"/>
        <v>1910756</v>
      </c>
      <c r="E324" s="2">
        <v>2.14968</v>
      </c>
      <c r="F324" s="2">
        <v>2.0728800000000001</v>
      </c>
      <c r="G324" s="2">
        <v>997.34100000000001</v>
      </c>
      <c r="H324" s="2">
        <f t="shared" si="14"/>
        <v>3989.364</v>
      </c>
      <c r="I324" s="2">
        <v>0</v>
      </c>
    </row>
    <row r="325" spans="1:9" x14ac:dyDescent="0.25">
      <c r="A325" s="2">
        <v>2015</v>
      </c>
      <c r="B325" s="2">
        <v>2000420</v>
      </c>
      <c r="C325" s="2">
        <v>15</v>
      </c>
      <c r="D325" s="2">
        <f t="shared" si="13"/>
        <v>30006300</v>
      </c>
      <c r="E325" s="2">
        <v>1.8977299999999999</v>
      </c>
      <c r="F325" s="2">
        <v>1.7480199999999999</v>
      </c>
      <c r="G325" s="2">
        <v>1222.22</v>
      </c>
      <c r="H325" s="2">
        <f t="shared" si="14"/>
        <v>18333.3</v>
      </c>
      <c r="I325" s="2">
        <v>0.12941900000000001</v>
      </c>
    </row>
    <row r="326" spans="1:9" x14ac:dyDescent="0.25">
      <c r="A326" s="2">
        <v>2015</v>
      </c>
      <c r="B326" s="2">
        <v>624028</v>
      </c>
      <c r="C326" s="2">
        <v>11</v>
      </c>
      <c r="D326" s="2">
        <f t="shared" si="13"/>
        <v>6864308</v>
      </c>
      <c r="E326" s="2">
        <v>1.9217299999999999</v>
      </c>
      <c r="F326" s="2">
        <v>1.7415</v>
      </c>
      <c r="G326" s="2">
        <v>230.45099999999999</v>
      </c>
      <c r="H326" s="2">
        <f t="shared" si="14"/>
        <v>2534.9609999999998</v>
      </c>
      <c r="I326" s="2">
        <v>6.20606E-2</v>
      </c>
    </row>
    <row r="327" spans="1:9" x14ac:dyDescent="0.25">
      <c r="A327" s="2">
        <v>2016</v>
      </c>
      <c r="B327" s="2">
        <v>901974</v>
      </c>
      <c r="C327" s="2">
        <v>39</v>
      </c>
      <c r="D327" s="2">
        <f t="shared" si="13"/>
        <v>35176986</v>
      </c>
      <c r="E327" s="2">
        <v>1.9356</v>
      </c>
      <c r="F327" s="2">
        <v>1.8170299999999999</v>
      </c>
      <c r="G327" s="2">
        <v>500.41699999999997</v>
      </c>
      <c r="H327" s="2">
        <f t="shared" si="14"/>
        <v>19516.262999999999</v>
      </c>
      <c r="I327" s="2">
        <v>0.1467</v>
      </c>
    </row>
    <row r="328" spans="1:9" x14ac:dyDescent="0.25">
      <c r="A328" s="2">
        <v>2016</v>
      </c>
      <c r="B328" s="2">
        <v>501479</v>
      </c>
      <c r="C328" s="2">
        <v>1</v>
      </c>
      <c r="D328" s="2">
        <f t="shared" si="13"/>
        <v>501479</v>
      </c>
      <c r="E328" s="2">
        <v>1.6331199999999999</v>
      </c>
      <c r="F328" s="2">
        <v>1.6331199999999999</v>
      </c>
      <c r="G328" s="2">
        <v>1721.27</v>
      </c>
      <c r="H328" s="2">
        <f t="shared" si="14"/>
        <v>1721.27</v>
      </c>
      <c r="I328" s="2">
        <v>0</v>
      </c>
    </row>
    <row r="329" spans="1:9" x14ac:dyDescent="0.25">
      <c r="A329" s="2">
        <v>2016</v>
      </c>
      <c r="B329" s="2">
        <v>2947500</v>
      </c>
      <c r="C329" s="2">
        <v>39</v>
      </c>
      <c r="D329" s="2">
        <f t="shared" si="13"/>
        <v>114952500</v>
      </c>
      <c r="E329" s="2">
        <v>1.97498</v>
      </c>
      <c r="F329" s="2">
        <v>1.8228500000000001</v>
      </c>
      <c r="G329" s="2">
        <v>899.58</v>
      </c>
      <c r="H329" s="2">
        <f t="shared" si="14"/>
        <v>35083.620000000003</v>
      </c>
      <c r="I329" s="2">
        <v>0.30635499999999999</v>
      </c>
    </row>
    <row r="330" spans="1:9" x14ac:dyDescent="0.25">
      <c r="A330" s="2">
        <v>2016</v>
      </c>
      <c r="B330" s="2">
        <v>1651280</v>
      </c>
      <c r="C330" s="2">
        <v>16</v>
      </c>
      <c r="D330" s="2">
        <f t="shared" si="13"/>
        <v>26420480</v>
      </c>
      <c r="E330" s="2">
        <v>1.90547</v>
      </c>
      <c r="F330" s="2">
        <v>1.81121</v>
      </c>
      <c r="G330" s="2">
        <v>1740.65</v>
      </c>
      <c r="H330" s="2">
        <f t="shared" si="14"/>
        <v>27850.400000000001</v>
      </c>
      <c r="I330" s="2">
        <v>0.13308600000000001</v>
      </c>
    </row>
    <row r="331" spans="1:9" x14ac:dyDescent="0.25">
      <c r="A331" s="2">
        <v>2016</v>
      </c>
      <c r="B331" s="2">
        <v>1651280</v>
      </c>
      <c r="C331" s="2">
        <v>1</v>
      </c>
      <c r="D331" s="2">
        <f t="shared" si="13"/>
        <v>1651280</v>
      </c>
      <c r="E331" s="2">
        <v>1.77597</v>
      </c>
      <c r="F331" s="2">
        <v>1.7367999999999999</v>
      </c>
      <c r="G331" s="2">
        <v>432.08300000000003</v>
      </c>
      <c r="H331" s="2">
        <f t="shared" si="14"/>
        <v>432.08300000000003</v>
      </c>
      <c r="I331" s="2">
        <v>0.13308600000000001</v>
      </c>
    </row>
    <row r="332" spans="1:9" x14ac:dyDescent="0.25">
      <c r="A332" s="2">
        <v>2016</v>
      </c>
      <c r="B332" s="2">
        <v>1263540</v>
      </c>
      <c r="C332" s="2">
        <v>9</v>
      </c>
      <c r="D332" s="2">
        <f t="shared" si="13"/>
        <v>11371860</v>
      </c>
      <c r="E332" s="2">
        <v>1.81884</v>
      </c>
      <c r="F332" s="2">
        <v>1.75501</v>
      </c>
      <c r="G332" s="2">
        <v>557.98199999999997</v>
      </c>
      <c r="H332" s="2">
        <f t="shared" si="14"/>
        <v>5021.8379999999997</v>
      </c>
      <c r="I332" s="2">
        <v>0.17366799999999999</v>
      </c>
    </row>
    <row r="333" spans="1:9" x14ac:dyDescent="0.25">
      <c r="A333" s="2">
        <v>2016</v>
      </c>
      <c r="B333" s="2">
        <v>524075</v>
      </c>
      <c r="C333" s="2">
        <v>0</v>
      </c>
      <c r="D333" s="2">
        <f t="shared" si="13"/>
        <v>0</v>
      </c>
      <c r="E333" s="2">
        <v>1.5615600000000001</v>
      </c>
      <c r="F333" s="2">
        <v>1.5615600000000001</v>
      </c>
      <c r="G333" s="2">
        <v>445.57</v>
      </c>
      <c r="H333" s="2">
        <f t="shared" si="14"/>
        <v>0</v>
      </c>
      <c r="I333" s="2">
        <v>2.7075399999999999E-2</v>
      </c>
    </row>
    <row r="334" spans="1:9" x14ac:dyDescent="0.25">
      <c r="A334" s="2">
        <v>2016</v>
      </c>
      <c r="B334" s="2">
        <v>620955</v>
      </c>
      <c r="C334" s="2">
        <v>1</v>
      </c>
      <c r="D334" s="2">
        <f t="shared" si="13"/>
        <v>620955</v>
      </c>
      <c r="E334" s="2">
        <v>2.0638999999999998</v>
      </c>
      <c r="F334" s="2">
        <v>2.0638999999999998</v>
      </c>
      <c r="G334" s="2">
        <v>877.66399999999999</v>
      </c>
      <c r="H334" s="2">
        <f t="shared" si="14"/>
        <v>877.66399999999999</v>
      </c>
      <c r="I334" s="2">
        <v>0</v>
      </c>
    </row>
    <row r="335" spans="1:9" x14ac:dyDescent="0.25">
      <c r="A335" s="2">
        <v>2016</v>
      </c>
      <c r="B335" s="2">
        <v>3879830</v>
      </c>
      <c r="C335" s="2">
        <v>46</v>
      </c>
      <c r="D335" s="2">
        <f t="shared" si="13"/>
        <v>178472180</v>
      </c>
      <c r="E335" s="2">
        <v>2.0655700000000001</v>
      </c>
      <c r="F335" s="2">
        <v>1.7408699999999999</v>
      </c>
      <c r="G335" s="2">
        <v>90.298100000000005</v>
      </c>
      <c r="H335" s="2">
        <f t="shared" si="14"/>
        <v>4153.7125999999998</v>
      </c>
      <c r="I335" s="2">
        <v>0.46097700000000003</v>
      </c>
    </row>
    <row r="336" spans="1:9" x14ac:dyDescent="0.25">
      <c r="A336" s="2">
        <v>2016</v>
      </c>
      <c r="B336" s="2">
        <v>1808400</v>
      </c>
      <c r="C336" s="2">
        <v>7</v>
      </c>
      <c r="D336" s="2">
        <f t="shared" si="13"/>
        <v>12658800</v>
      </c>
      <c r="E336" s="2">
        <v>2.19861</v>
      </c>
      <c r="F336" s="2">
        <v>1.95601</v>
      </c>
      <c r="G336" s="2">
        <v>488.30500000000001</v>
      </c>
      <c r="H336" s="2">
        <f t="shared" si="14"/>
        <v>3418.1350000000002</v>
      </c>
      <c r="I336" s="2">
        <v>0.216309</v>
      </c>
    </row>
    <row r="337" spans="1:9" x14ac:dyDescent="0.25">
      <c r="A337" s="2">
        <v>2016</v>
      </c>
      <c r="B337" s="2">
        <v>918449</v>
      </c>
      <c r="C337" s="2">
        <v>20</v>
      </c>
      <c r="D337" s="2">
        <f t="shared" si="13"/>
        <v>18368980</v>
      </c>
      <c r="E337" s="2">
        <v>2.0818099999999999</v>
      </c>
      <c r="F337" s="2">
        <v>1.7547900000000001</v>
      </c>
      <c r="G337" s="2">
        <v>1824.71</v>
      </c>
      <c r="H337" s="2">
        <f t="shared" si="14"/>
        <v>36494.199999999997</v>
      </c>
      <c r="I337" s="2">
        <v>5.1166799999999998E-2</v>
      </c>
    </row>
    <row r="338" spans="1:9" x14ac:dyDescent="0.25">
      <c r="A338" s="2">
        <v>2016</v>
      </c>
      <c r="B338" s="2">
        <v>580860</v>
      </c>
      <c r="C338" s="2">
        <v>2</v>
      </c>
      <c r="D338" s="2">
        <f t="shared" si="13"/>
        <v>1161720</v>
      </c>
      <c r="E338" s="2">
        <v>1.97881</v>
      </c>
      <c r="F338" s="2">
        <v>1.89144</v>
      </c>
      <c r="G338" s="2">
        <v>1568.53</v>
      </c>
      <c r="H338" s="2">
        <f t="shared" si="14"/>
        <v>3137.06</v>
      </c>
      <c r="I338" s="2">
        <v>0</v>
      </c>
    </row>
    <row r="339" spans="1:9" x14ac:dyDescent="0.25">
      <c r="A339" s="2">
        <v>2016</v>
      </c>
      <c r="B339" s="2">
        <v>1369930</v>
      </c>
      <c r="C339" s="2">
        <v>8</v>
      </c>
      <c r="D339" s="2">
        <f t="shared" si="13"/>
        <v>10959440</v>
      </c>
      <c r="E339" s="2">
        <v>1.84111</v>
      </c>
      <c r="F339" s="2">
        <v>1.7558400000000001</v>
      </c>
      <c r="G339" s="2">
        <v>1938.95</v>
      </c>
      <c r="H339" s="2">
        <f t="shared" si="14"/>
        <v>15511.6</v>
      </c>
      <c r="I339" s="2">
        <v>4.0987900000000001E-2</v>
      </c>
    </row>
    <row r="340" spans="1:9" x14ac:dyDescent="0.25">
      <c r="A340" s="2">
        <v>2016</v>
      </c>
      <c r="B340" s="2">
        <v>4670720</v>
      </c>
      <c r="C340" s="2">
        <v>220</v>
      </c>
      <c r="D340" s="2">
        <f t="shared" si="13"/>
        <v>1027558400</v>
      </c>
      <c r="E340" s="2">
        <v>2.2606099999999998</v>
      </c>
      <c r="F340" s="2">
        <v>1.86833</v>
      </c>
      <c r="G340" s="2">
        <v>881.51499999999999</v>
      </c>
      <c r="H340" s="2">
        <f t="shared" si="14"/>
        <v>193933.3</v>
      </c>
      <c r="I340" s="2">
        <v>0.33759</v>
      </c>
    </row>
    <row r="341" spans="1:9" x14ac:dyDescent="0.25">
      <c r="A341" s="2">
        <v>2016</v>
      </c>
      <c r="B341" s="2">
        <v>1320840</v>
      </c>
      <c r="C341" s="2">
        <v>1</v>
      </c>
      <c r="D341" s="2">
        <f t="shared" si="13"/>
        <v>1320840</v>
      </c>
      <c r="E341" s="2">
        <v>1.7064999999999999</v>
      </c>
      <c r="F341" s="2">
        <v>1.66004</v>
      </c>
      <c r="G341" s="2">
        <v>50.538699999999999</v>
      </c>
      <c r="H341" s="2">
        <f t="shared" si="14"/>
        <v>50.538699999999999</v>
      </c>
      <c r="I341" s="2">
        <v>0.15010899999999999</v>
      </c>
    </row>
    <row r="342" spans="1:9" x14ac:dyDescent="0.25">
      <c r="A342" s="2">
        <v>2016</v>
      </c>
      <c r="B342" s="2">
        <v>474284</v>
      </c>
      <c r="C342" s="2">
        <v>0</v>
      </c>
      <c r="D342" s="2">
        <f t="shared" si="13"/>
        <v>0</v>
      </c>
      <c r="E342" s="2">
        <v>1.80043</v>
      </c>
      <c r="F342" s="2">
        <v>1.80043</v>
      </c>
      <c r="G342" s="2">
        <v>5.9545500000000002</v>
      </c>
      <c r="H342" s="2">
        <f t="shared" si="14"/>
        <v>0</v>
      </c>
      <c r="I342" s="2">
        <v>4.4575299999999998E-2</v>
      </c>
    </row>
    <row r="343" spans="1:9" x14ac:dyDescent="0.25">
      <c r="A343" s="2">
        <v>2016</v>
      </c>
      <c r="B343" s="2">
        <v>2805210</v>
      </c>
      <c r="C343" s="2">
        <v>7</v>
      </c>
      <c r="D343" s="2">
        <f t="shared" si="13"/>
        <v>19636470</v>
      </c>
      <c r="E343" s="2">
        <v>1.7898799999999999</v>
      </c>
      <c r="F343" s="2">
        <v>1.6576500000000001</v>
      </c>
      <c r="G343" s="2">
        <v>1340.1</v>
      </c>
      <c r="H343" s="2">
        <f t="shared" si="14"/>
        <v>9380.6999999999989</v>
      </c>
      <c r="I343" s="2">
        <v>0.11906</v>
      </c>
    </row>
    <row r="344" spans="1:9" x14ac:dyDescent="0.25">
      <c r="A344" s="2">
        <v>2016</v>
      </c>
      <c r="B344" s="2">
        <v>887702</v>
      </c>
      <c r="C344" s="2">
        <v>0</v>
      </c>
      <c r="D344" s="2">
        <f t="shared" si="13"/>
        <v>0</v>
      </c>
      <c r="E344" s="2">
        <v>1.4776100000000001</v>
      </c>
      <c r="F344" s="2">
        <v>1.4776100000000001</v>
      </c>
      <c r="G344" s="2">
        <v>924.721</v>
      </c>
      <c r="H344" s="2">
        <f t="shared" si="14"/>
        <v>0</v>
      </c>
      <c r="I344" s="2">
        <v>3.33339E-2</v>
      </c>
    </row>
    <row r="345" spans="1:9" x14ac:dyDescent="0.25">
      <c r="A345" s="2">
        <v>2016</v>
      </c>
      <c r="B345" s="2">
        <v>785385</v>
      </c>
      <c r="C345" s="2">
        <v>0</v>
      </c>
      <c r="D345" s="2">
        <f t="shared" si="13"/>
        <v>0</v>
      </c>
      <c r="E345" s="2">
        <v>1.5574300000000001</v>
      </c>
      <c r="F345" s="2">
        <v>1.5574300000000001</v>
      </c>
      <c r="G345" s="2">
        <v>533.17899999999997</v>
      </c>
      <c r="H345" s="2">
        <f t="shared" si="14"/>
        <v>0</v>
      </c>
      <c r="I345" s="2">
        <v>0</v>
      </c>
    </row>
    <row r="346" spans="1:9" x14ac:dyDescent="0.25">
      <c r="A346" s="2">
        <v>2016</v>
      </c>
      <c r="B346" s="2">
        <v>920320</v>
      </c>
      <c r="C346" s="2">
        <v>6</v>
      </c>
      <c r="D346" s="2">
        <f t="shared" si="13"/>
        <v>5521920</v>
      </c>
      <c r="E346" s="2">
        <v>1.75909</v>
      </c>
      <c r="F346" s="2">
        <v>1.67994</v>
      </c>
      <c r="G346" s="2">
        <v>1778.59</v>
      </c>
      <c r="H346" s="2">
        <f t="shared" si="14"/>
        <v>10671.539999999999</v>
      </c>
      <c r="I346" s="2">
        <v>3.9261400000000002E-2</v>
      </c>
    </row>
    <row r="347" spans="1:9" x14ac:dyDescent="0.25">
      <c r="A347" s="2">
        <v>2016</v>
      </c>
      <c r="B347" s="2">
        <v>1832950</v>
      </c>
      <c r="C347" s="2">
        <v>16</v>
      </c>
      <c r="D347" s="2">
        <f t="shared" si="13"/>
        <v>29327200</v>
      </c>
      <c r="E347" s="2">
        <v>1.7773699999999999</v>
      </c>
      <c r="F347" s="2">
        <v>1.6826099999999999</v>
      </c>
      <c r="G347" s="2">
        <v>129.93100000000001</v>
      </c>
      <c r="H347" s="2">
        <f t="shared" si="14"/>
        <v>2078.8960000000002</v>
      </c>
      <c r="I347" s="2">
        <v>0.16086</v>
      </c>
    </row>
    <row r="348" spans="1:9" x14ac:dyDescent="0.25">
      <c r="A348" s="2">
        <v>2016</v>
      </c>
      <c r="B348" s="2">
        <v>646607</v>
      </c>
      <c r="C348" s="2">
        <v>0</v>
      </c>
      <c r="D348" s="2">
        <f t="shared" si="13"/>
        <v>0</v>
      </c>
      <c r="E348" s="2">
        <v>1.58416</v>
      </c>
      <c r="F348" s="2">
        <v>1.58416</v>
      </c>
      <c r="G348" s="2">
        <v>1250.28</v>
      </c>
      <c r="H348" s="2">
        <f t="shared" si="14"/>
        <v>0</v>
      </c>
      <c r="I348" s="2">
        <v>2.4183300000000001E-2</v>
      </c>
    </row>
    <row r="349" spans="1:9" x14ac:dyDescent="0.25">
      <c r="A349" s="2">
        <v>2016</v>
      </c>
      <c r="B349" s="2">
        <v>573799</v>
      </c>
      <c r="C349" s="2">
        <v>3</v>
      </c>
      <c r="D349" s="2">
        <f t="shared" si="13"/>
        <v>1721397</v>
      </c>
      <c r="E349" s="2">
        <v>1.6422699999999999</v>
      </c>
      <c r="F349" s="2">
        <v>1.62141</v>
      </c>
      <c r="G349" s="2">
        <v>928.71799999999996</v>
      </c>
      <c r="H349" s="2">
        <f t="shared" si="14"/>
        <v>2786.154</v>
      </c>
      <c r="I349" s="2">
        <v>0</v>
      </c>
    </row>
    <row r="350" spans="1:9" x14ac:dyDescent="0.25">
      <c r="A350" s="2">
        <v>2016</v>
      </c>
      <c r="B350" s="2">
        <v>993450</v>
      </c>
      <c r="C350" s="2">
        <v>8</v>
      </c>
      <c r="D350" s="2">
        <f t="shared" si="13"/>
        <v>7947600</v>
      </c>
      <c r="E350" s="2">
        <v>1.7312799999999999</v>
      </c>
      <c r="F350" s="2">
        <v>1.6240000000000001</v>
      </c>
      <c r="G350" s="2">
        <v>579.39</v>
      </c>
      <c r="H350" s="2">
        <f t="shared" si="14"/>
        <v>4635.12</v>
      </c>
      <c r="I350" s="2">
        <v>9.4816300000000006E-2</v>
      </c>
    </row>
    <row r="351" spans="1:9" x14ac:dyDescent="0.25">
      <c r="A351" s="2">
        <v>2016</v>
      </c>
      <c r="B351" s="2">
        <v>430092</v>
      </c>
      <c r="C351" s="2">
        <v>1</v>
      </c>
      <c r="D351" s="2">
        <f t="shared" si="13"/>
        <v>430092</v>
      </c>
      <c r="E351" s="2">
        <v>1.48533</v>
      </c>
      <c r="F351" s="2">
        <v>1.48533</v>
      </c>
      <c r="G351" s="2">
        <v>1154.68</v>
      </c>
      <c r="H351" s="2">
        <f t="shared" si="14"/>
        <v>1154.68</v>
      </c>
      <c r="I351" s="2">
        <v>0</v>
      </c>
    </row>
    <row r="352" spans="1:9" x14ac:dyDescent="0.25">
      <c r="A352" s="2">
        <v>2016</v>
      </c>
      <c r="B352" s="2">
        <v>1295150</v>
      </c>
      <c r="C352" s="2">
        <v>8</v>
      </c>
      <c r="D352" s="2">
        <f t="shared" si="13"/>
        <v>10361200</v>
      </c>
      <c r="E352" s="2">
        <v>1.8540399999999999</v>
      </c>
      <c r="F352" s="2">
        <v>1.68726</v>
      </c>
      <c r="G352" s="2">
        <v>558.56700000000001</v>
      </c>
      <c r="H352" s="2">
        <f t="shared" si="14"/>
        <v>4468.5360000000001</v>
      </c>
      <c r="I352" s="2">
        <v>8.1958500000000004E-2</v>
      </c>
    </row>
    <row r="353" spans="1:9" x14ac:dyDescent="0.25">
      <c r="A353" s="2">
        <v>2016</v>
      </c>
      <c r="B353" s="2">
        <v>448499</v>
      </c>
      <c r="C353" s="2">
        <v>2</v>
      </c>
      <c r="D353" s="2">
        <f t="shared" si="13"/>
        <v>896998</v>
      </c>
      <c r="E353" s="2">
        <v>1.8258700000000001</v>
      </c>
      <c r="F353" s="2">
        <v>1.80108</v>
      </c>
      <c r="G353" s="2">
        <v>1184.45</v>
      </c>
      <c r="H353" s="2">
        <f t="shared" si="14"/>
        <v>2368.9</v>
      </c>
      <c r="I353" s="2">
        <v>0</v>
      </c>
    </row>
    <row r="354" spans="1:9" x14ac:dyDescent="0.25">
      <c r="A354" s="2">
        <v>2016</v>
      </c>
      <c r="B354" s="2">
        <v>810476</v>
      </c>
      <c r="C354" s="2">
        <v>8</v>
      </c>
      <c r="D354" s="2">
        <f t="shared" si="13"/>
        <v>6483808</v>
      </c>
      <c r="E354" s="2">
        <v>1.89801</v>
      </c>
      <c r="F354" s="2">
        <v>1.77264</v>
      </c>
      <c r="G354" s="2">
        <v>1105.42</v>
      </c>
      <c r="H354" s="2">
        <f t="shared" si="14"/>
        <v>8843.36</v>
      </c>
      <c r="I354" s="2">
        <v>4.6533400000000003E-2</v>
      </c>
    </row>
    <row r="355" spans="1:9" x14ac:dyDescent="0.25">
      <c r="A355" s="2">
        <v>2016</v>
      </c>
      <c r="B355" s="2">
        <v>683441</v>
      </c>
      <c r="C355" s="2">
        <v>11</v>
      </c>
      <c r="D355" s="2">
        <f t="shared" si="13"/>
        <v>7517851</v>
      </c>
      <c r="E355" s="2">
        <v>2.0091000000000001</v>
      </c>
      <c r="F355" s="2">
        <v>1.9108700000000001</v>
      </c>
      <c r="G355" s="2">
        <v>2595.75</v>
      </c>
      <c r="H355" s="2">
        <f t="shared" si="14"/>
        <v>28553.25</v>
      </c>
      <c r="I355" s="2">
        <v>1.11959E-2</v>
      </c>
    </row>
    <row r="356" spans="1:9" x14ac:dyDescent="0.25">
      <c r="A356" s="2">
        <v>2017</v>
      </c>
      <c r="B356" s="2">
        <v>1062240</v>
      </c>
      <c r="C356" s="2">
        <v>5</v>
      </c>
      <c r="D356" s="2">
        <f t="shared" si="13"/>
        <v>5311200</v>
      </c>
      <c r="E356" s="2">
        <v>1.86754</v>
      </c>
      <c r="F356" s="2">
        <v>1.7641199999999999</v>
      </c>
      <c r="G356" s="2">
        <v>2294.5100000000002</v>
      </c>
      <c r="H356" s="2">
        <f t="shared" si="14"/>
        <v>11472.550000000001</v>
      </c>
      <c r="I356" s="2">
        <v>0</v>
      </c>
    </row>
    <row r="357" spans="1:9" x14ac:dyDescent="0.25">
      <c r="A357" s="2">
        <v>2017</v>
      </c>
      <c r="B357" s="2">
        <v>2069500</v>
      </c>
      <c r="C357" s="2">
        <v>61</v>
      </c>
      <c r="D357" s="2">
        <f t="shared" si="13"/>
        <v>126239500</v>
      </c>
      <c r="E357" s="2">
        <v>2.2067100000000002</v>
      </c>
      <c r="F357" s="2">
        <v>1.8228800000000001</v>
      </c>
      <c r="G357" s="2">
        <v>1656.08</v>
      </c>
      <c r="H357" s="2">
        <f t="shared" si="14"/>
        <v>101020.87999999999</v>
      </c>
      <c r="I357" s="2">
        <v>0.105194</v>
      </c>
    </row>
    <row r="358" spans="1:9" x14ac:dyDescent="0.25">
      <c r="A358" s="2">
        <v>2017</v>
      </c>
      <c r="B358" s="2">
        <v>547590</v>
      </c>
      <c r="C358" s="2">
        <v>2</v>
      </c>
      <c r="D358" s="2">
        <f t="shared" si="13"/>
        <v>1095180</v>
      </c>
      <c r="E358" s="2">
        <v>1.8649800000000001</v>
      </c>
      <c r="F358" s="2">
        <v>1.7820100000000001</v>
      </c>
      <c r="G358" s="2">
        <v>664.37300000000005</v>
      </c>
      <c r="H358" s="2">
        <f t="shared" si="14"/>
        <v>1328.7460000000001</v>
      </c>
      <c r="I358" s="2">
        <v>0</v>
      </c>
    </row>
    <row r="359" spans="1:9" x14ac:dyDescent="0.25">
      <c r="A359" s="2">
        <v>2017</v>
      </c>
      <c r="B359" s="2">
        <v>601800</v>
      </c>
      <c r="C359" s="2">
        <v>3</v>
      </c>
      <c r="D359" s="2">
        <f t="shared" si="13"/>
        <v>1805400</v>
      </c>
      <c r="E359" s="2">
        <v>1.7349000000000001</v>
      </c>
      <c r="F359" s="2">
        <v>1.71776</v>
      </c>
      <c r="G359" s="2">
        <v>2484.34</v>
      </c>
      <c r="H359" s="2">
        <f t="shared" si="14"/>
        <v>7453.02</v>
      </c>
      <c r="I359" s="2">
        <v>0</v>
      </c>
    </row>
    <row r="360" spans="1:9" x14ac:dyDescent="0.25">
      <c r="A360" s="2">
        <v>2017</v>
      </c>
      <c r="B360" s="2">
        <v>3521780</v>
      </c>
      <c r="C360" s="2">
        <v>138</v>
      </c>
      <c r="D360" s="2">
        <f t="shared" si="13"/>
        <v>486005640</v>
      </c>
      <c r="E360" s="2">
        <v>2.2538900000000002</v>
      </c>
      <c r="F360" s="2">
        <v>1.8786700000000001</v>
      </c>
      <c r="G360" s="2">
        <v>1235.79</v>
      </c>
      <c r="H360" s="2">
        <f t="shared" si="14"/>
        <v>170539.02</v>
      </c>
      <c r="I360" s="2">
        <v>0.345246</v>
      </c>
    </row>
    <row r="361" spans="1:9" x14ac:dyDescent="0.25">
      <c r="A361" s="2">
        <v>2017</v>
      </c>
      <c r="B361" s="2">
        <v>580003</v>
      </c>
      <c r="C361" s="2">
        <v>0</v>
      </c>
      <c r="D361" s="2">
        <f t="shared" si="13"/>
        <v>0</v>
      </c>
      <c r="E361" s="2">
        <v>1.68903</v>
      </c>
      <c r="F361" s="2">
        <v>1.68903</v>
      </c>
      <c r="G361" s="2">
        <v>732.1</v>
      </c>
      <c r="H361" s="2">
        <f t="shared" si="14"/>
        <v>0</v>
      </c>
      <c r="I361" s="2">
        <v>3.47354E-2</v>
      </c>
    </row>
    <row r="362" spans="1:9" x14ac:dyDescent="0.25">
      <c r="A362" s="2">
        <v>2017</v>
      </c>
      <c r="B362" s="2">
        <v>585614</v>
      </c>
      <c r="C362" s="2">
        <v>12</v>
      </c>
      <c r="D362" s="2">
        <f t="shared" si="13"/>
        <v>7027368</v>
      </c>
      <c r="E362" s="2">
        <v>1.75512</v>
      </c>
      <c r="F362" s="2">
        <v>1.6280600000000001</v>
      </c>
      <c r="G362" s="2">
        <v>1638.47</v>
      </c>
      <c r="H362" s="2">
        <f t="shared" si="14"/>
        <v>19661.64</v>
      </c>
      <c r="I362" s="2">
        <v>1.8544399999999999E-2</v>
      </c>
    </row>
    <row r="363" spans="1:9" x14ac:dyDescent="0.25">
      <c r="A363" s="2">
        <v>2017</v>
      </c>
      <c r="B363" s="2">
        <v>1958830</v>
      </c>
      <c r="C363" s="2">
        <v>46</v>
      </c>
      <c r="D363" s="2">
        <f t="shared" si="13"/>
        <v>90106180</v>
      </c>
      <c r="E363" s="2">
        <v>2.0424099999999998</v>
      </c>
      <c r="F363" s="2">
        <v>1.8771899999999999</v>
      </c>
      <c r="G363" s="2">
        <v>1452.69</v>
      </c>
      <c r="H363" s="2">
        <f t="shared" si="14"/>
        <v>66823.740000000005</v>
      </c>
      <c r="I363" s="2">
        <v>0.15304100000000001</v>
      </c>
    </row>
    <row r="364" spans="1:9" x14ac:dyDescent="0.25">
      <c r="A364" s="2">
        <v>2017</v>
      </c>
      <c r="B364" s="2">
        <v>605796</v>
      </c>
      <c r="C364" s="2">
        <v>5</v>
      </c>
      <c r="D364" s="2">
        <f t="shared" si="13"/>
        <v>3028980</v>
      </c>
      <c r="E364" s="2">
        <v>1.9172499999999999</v>
      </c>
      <c r="F364" s="2">
        <v>1.8667199999999999</v>
      </c>
      <c r="G364" s="2">
        <v>1204.99</v>
      </c>
      <c r="H364" s="2">
        <f t="shared" si="14"/>
        <v>6024.95</v>
      </c>
      <c r="I364" s="2">
        <v>0</v>
      </c>
    </row>
    <row r="365" spans="1:9" x14ac:dyDescent="0.25">
      <c r="A365" s="2">
        <v>2018</v>
      </c>
      <c r="B365" s="2">
        <v>1101640</v>
      </c>
      <c r="C365" s="2">
        <v>18</v>
      </c>
      <c r="D365" s="2">
        <f t="shared" si="13"/>
        <v>19829520</v>
      </c>
      <c r="E365" s="2">
        <v>2.1734</v>
      </c>
      <c r="F365" s="2">
        <v>1.97533</v>
      </c>
      <c r="G365" s="2">
        <v>1201.0999999999999</v>
      </c>
      <c r="H365" s="2">
        <f t="shared" si="14"/>
        <v>21619.8</v>
      </c>
      <c r="I365" s="2">
        <v>8.13276E-2</v>
      </c>
    </row>
    <row r="366" spans="1:9" x14ac:dyDescent="0.25">
      <c r="A366" s="2">
        <v>2018</v>
      </c>
      <c r="B366" s="2">
        <v>1132980</v>
      </c>
      <c r="C366" s="2">
        <v>14</v>
      </c>
      <c r="D366" s="2">
        <f t="shared" si="13"/>
        <v>15861720</v>
      </c>
      <c r="E366" s="2">
        <v>1.8749</v>
      </c>
      <c r="F366" s="2">
        <v>1.75102</v>
      </c>
      <c r="G366" s="2">
        <v>1176.08</v>
      </c>
      <c r="H366" s="2">
        <f t="shared" si="14"/>
        <v>16465.12</v>
      </c>
      <c r="I366" s="2">
        <v>0.10172200000000001</v>
      </c>
    </row>
    <row r="367" spans="1:9" x14ac:dyDescent="0.25">
      <c r="A367" s="2">
        <v>2018</v>
      </c>
      <c r="B367" s="2">
        <v>599265</v>
      </c>
      <c r="C367" s="2">
        <v>2</v>
      </c>
      <c r="D367" s="2">
        <f t="shared" si="13"/>
        <v>1198530</v>
      </c>
      <c r="E367" s="2">
        <v>2.00285</v>
      </c>
      <c r="F367" s="2">
        <v>1.93648</v>
      </c>
      <c r="G367" s="2">
        <v>1932.45</v>
      </c>
      <c r="H367" s="2">
        <f t="shared" si="14"/>
        <v>3864.9</v>
      </c>
      <c r="I367" s="2">
        <v>0</v>
      </c>
    </row>
    <row r="368" spans="1:9" x14ac:dyDescent="0.25">
      <c r="A368" s="2">
        <v>2018</v>
      </c>
      <c r="B368" s="2">
        <v>512714</v>
      </c>
      <c r="C368" s="2">
        <v>3</v>
      </c>
      <c r="D368" s="2">
        <f t="shared" si="13"/>
        <v>1538142</v>
      </c>
      <c r="E368" s="2">
        <v>1.8763700000000001</v>
      </c>
      <c r="F368" s="2">
        <v>1.7804199999999999</v>
      </c>
      <c r="G368" s="2">
        <v>1519.37</v>
      </c>
      <c r="H368" s="2">
        <f t="shared" si="14"/>
        <v>4558.1099999999997</v>
      </c>
      <c r="I368" s="2">
        <v>0</v>
      </c>
    </row>
    <row r="369" spans="1:9" x14ac:dyDescent="0.25">
      <c r="A369" s="2">
        <v>2018</v>
      </c>
      <c r="B369" s="2">
        <v>555183</v>
      </c>
      <c r="C369" s="2">
        <v>8</v>
      </c>
      <c r="D369" s="2">
        <f t="shared" si="13"/>
        <v>4441464</v>
      </c>
      <c r="E369" s="2">
        <v>2.0756899999999998</v>
      </c>
      <c r="F369" s="2">
        <v>1.8898999999999999</v>
      </c>
      <c r="G369" s="2">
        <v>1577.99</v>
      </c>
      <c r="H369" s="2">
        <f t="shared" si="14"/>
        <v>12623.92</v>
      </c>
      <c r="I369" s="2">
        <v>2.5526E-2</v>
      </c>
    </row>
    <row r="370" spans="1:9" x14ac:dyDescent="0.25">
      <c r="A370" s="2">
        <v>2018</v>
      </c>
      <c r="B370" s="2">
        <v>770202</v>
      </c>
      <c r="C370" s="2">
        <v>4</v>
      </c>
      <c r="D370" s="2">
        <f t="shared" si="13"/>
        <v>3080808</v>
      </c>
      <c r="E370" s="2">
        <v>1.8835299999999999</v>
      </c>
      <c r="F370" s="2">
        <v>1.7222500000000001</v>
      </c>
      <c r="G370" s="2">
        <v>1127.3399999999999</v>
      </c>
      <c r="H370" s="2">
        <f t="shared" si="14"/>
        <v>4509.3599999999997</v>
      </c>
      <c r="I370" s="2">
        <v>0</v>
      </c>
    </row>
    <row r="371" spans="1:9" x14ac:dyDescent="0.25">
      <c r="A371" s="2">
        <v>2018</v>
      </c>
      <c r="B371" s="2">
        <v>467759</v>
      </c>
      <c r="C371" s="2">
        <v>2</v>
      </c>
      <c r="D371" s="2">
        <f t="shared" si="13"/>
        <v>935518</v>
      </c>
      <c r="E371" s="2">
        <v>1.8435299999999999</v>
      </c>
      <c r="F371" s="2">
        <v>1.79409</v>
      </c>
      <c r="G371" s="2">
        <v>1872.26</v>
      </c>
      <c r="H371" s="2">
        <f t="shared" si="14"/>
        <v>3744.52</v>
      </c>
      <c r="I371" s="2">
        <v>0</v>
      </c>
    </row>
    <row r="372" spans="1:9" x14ac:dyDescent="0.25">
      <c r="A372" s="2">
        <v>2018</v>
      </c>
      <c r="B372" s="2">
        <v>724107</v>
      </c>
      <c r="C372" s="2">
        <v>4</v>
      </c>
      <c r="D372" s="2">
        <f t="shared" si="13"/>
        <v>2896428</v>
      </c>
      <c r="E372" s="2">
        <v>1.90191</v>
      </c>
      <c r="F372" s="2">
        <v>1.8858200000000001</v>
      </c>
      <c r="G372" s="2">
        <v>246.167</v>
      </c>
      <c r="H372" s="2">
        <f t="shared" si="14"/>
        <v>984.66800000000001</v>
      </c>
      <c r="I372" s="2">
        <v>0</v>
      </c>
    </row>
    <row r="373" spans="1:9" x14ac:dyDescent="0.25">
      <c r="A373" s="2">
        <v>2018</v>
      </c>
      <c r="B373" s="2">
        <v>1471290</v>
      </c>
      <c r="C373" s="2">
        <v>21</v>
      </c>
      <c r="D373" s="2">
        <f t="shared" si="13"/>
        <v>30897090</v>
      </c>
      <c r="E373" s="2">
        <v>1.8872899999999999</v>
      </c>
      <c r="F373" s="2">
        <v>1.65998</v>
      </c>
      <c r="G373" s="2">
        <v>1001.81</v>
      </c>
      <c r="H373" s="2">
        <f t="shared" si="14"/>
        <v>21038.01</v>
      </c>
      <c r="I373" s="2">
        <v>0.100353</v>
      </c>
    </row>
    <row r="374" spans="1:9" x14ac:dyDescent="0.25">
      <c r="A374" s="2">
        <v>2018</v>
      </c>
      <c r="B374" s="2">
        <v>719519</v>
      </c>
      <c r="C374" s="2">
        <v>7</v>
      </c>
      <c r="D374" s="2">
        <f t="shared" si="13"/>
        <v>5036633</v>
      </c>
      <c r="E374" s="2">
        <v>2.2290000000000001</v>
      </c>
      <c r="F374" s="2">
        <v>1.74759</v>
      </c>
      <c r="G374" s="2">
        <v>1022.09</v>
      </c>
      <c r="H374" s="2">
        <f t="shared" si="14"/>
        <v>7154.63</v>
      </c>
      <c r="I374" s="2">
        <v>3.9050599999999998E-2</v>
      </c>
    </row>
    <row r="375" spans="1:9" x14ac:dyDescent="0.25">
      <c r="A375" s="2">
        <v>2018</v>
      </c>
      <c r="B375" s="2">
        <v>4344800</v>
      </c>
      <c r="C375" s="2">
        <v>113</v>
      </c>
      <c r="D375" s="2">
        <f t="shared" si="13"/>
        <v>490962400</v>
      </c>
      <c r="E375" s="2">
        <v>2.0476899999999998</v>
      </c>
      <c r="F375" s="2">
        <v>1.8075600000000001</v>
      </c>
      <c r="G375" s="2">
        <v>764.28899999999999</v>
      </c>
      <c r="H375" s="2">
        <f t="shared" si="14"/>
        <v>86364.656999999992</v>
      </c>
      <c r="I375" s="2">
        <v>0.246642</v>
      </c>
    </row>
    <row r="376" spans="1:9" x14ac:dyDescent="0.25">
      <c r="A376" s="2">
        <v>2018</v>
      </c>
      <c r="B376" s="2">
        <v>468719</v>
      </c>
      <c r="C376" s="2">
        <v>0</v>
      </c>
      <c r="D376" s="2">
        <f t="shared" si="13"/>
        <v>0</v>
      </c>
      <c r="E376" s="2">
        <v>1.7484599999999999</v>
      </c>
      <c r="F376" s="2">
        <v>1.7484599999999999</v>
      </c>
      <c r="G376" s="2">
        <v>93.745199999999997</v>
      </c>
      <c r="H376" s="2">
        <f t="shared" si="14"/>
        <v>0</v>
      </c>
      <c r="I376" s="2">
        <v>3.2804E-2</v>
      </c>
    </row>
    <row r="377" spans="1:9" x14ac:dyDescent="0.25">
      <c r="A377" s="2">
        <v>2018</v>
      </c>
      <c r="B377" s="2">
        <v>661009</v>
      </c>
      <c r="C377" s="2">
        <v>0</v>
      </c>
      <c r="D377" s="2">
        <f t="shared" si="13"/>
        <v>0</v>
      </c>
      <c r="E377" s="2">
        <v>1.7517499999999999</v>
      </c>
      <c r="F377" s="2">
        <v>1.7517499999999999</v>
      </c>
      <c r="G377" s="2">
        <v>860.91800000000001</v>
      </c>
      <c r="H377" s="2">
        <f t="shared" si="14"/>
        <v>0</v>
      </c>
      <c r="I377" s="2">
        <v>4.2596599999999998E-2</v>
      </c>
    </row>
    <row r="378" spans="1:9" x14ac:dyDescent="0.25">
      <c r="A378" s="2">
        <v>2018</v>
      </c>
      <c r="B378" s="2">
        <v>725549</v>
      </c>
      <c r="C378" s="2">
        <v>1</v>
      </c>
      <c r="D378" s="2">
        <f t="shared" si="13"/>
        <v>725549</v>
      </c>
      <c r="E378" s="2">
        <v>1.78335</v>
      </c>
      <c r="F378" s="2">
        <v>1.75623</v>
      </c>
      <c r="G378" s="2">
        <v>1087.97</v>
      </c>
      <c r="H378" s="2">
        <f t="shared" si="14"/>
        <v>1087.97</v>
      </c>
      <c r="I378" s="2">
        <v>4.3201099999999999E-2</v>
      </c>
    </row>
    <row r="379" spans="1:9" x14ac:dyDescent="0.25">
      <c r="A379" s="2">
        <v>2018</v>
      </c>
      <c r="B379" s="2">
        <v>536592</v>
      </c>
      <c r="C379" s="2">
        <v>4</v>
      </c>
      <c r="D379" s="2">
        <f t="shared" si="13"/>
        <v>2146368</v>
      </c>
      <c r="E379" s="2">
        <v>1.8732899999999999</v>
      </c>
      <c r="F379" s="2">
        <v>1.80558</v>
      </c>
      <c r="G379" s="2">
        <v>868.06899999999996</v>
      </c>
      <c r="H379" s="2">
        <f t="shared" si="14"/>
        <v>3472.2759999999998</v>
      </c>
      <c r="I379" s="2">
        <v>0</v>
      </c>
    </row>
    <row r="380" spans="1:9" x14ac:dyDescent="0.25">
      <c r="A380" s="2">
        <v>2019</v>
      </c>
      <c r="B380" s="2">
        <v>545049</v>
      </c>
      <c r="C380" s="2">
        <v>3</v>
      </c>
      <c r="D380" s="2">
        <f t="shared" si="13"/>
        <v>1635147</v>
      </c>
      <c r="E380" s="2">
        <v>1.78816</v>
      </c>
      <c r="F380" s="2">
        <v>1.7789999999999999</v>
      </c>
      <c r="G380" s="2">
        <v>1521.5</v>
      </c>
      <c r="H380" s="2">
        <f t="shared" si="14"/>
        <v>4564.5</v>
      </c>
      <c r="I380" s="2">
        <v>0</v>
      </c>
    </row>
    <row r="381" spans="1:9" x14ac:dyDescent="0.25">
      <c r="A381" s="2">
        <v>2019</v>
      </c>
      <c r="B381" s="2">
        <v>799713</v>
      </c>
      <c r="C381" s="2">
        <v>3</v>
      </c>
      <c r="D381" s="2">
        <f t="shared" si="13"/>
        <v>2399139</v>
      </c>
      <c r="E381" s="2">
        <v>1.8219099999999999</v>
      </c>
      <c r="F381" s="2">
        <v>1.7555700000000001</v>
      </c>
      <c r="G381" s="2">
        <v>1118.33</v>
      </c>
      <c r="H381" s="2">
        <f t="shared" si="14"/>
        <v>3354.99</v>
      </c>
      <c r="I381" s="2">
        <v>0</v>
      </c>
    </row>
    <row r="382" spans="1:9" x14ac:dyDescent="0.25">
      <c r="A382" s="2">
        <v>2019</v>
      </c>
      <c r="B382" s="2">
        <v>948193</v>
      </c>
      <c r="C382" s="2">
        <v>4</v>
      </c>
      <c r="D382" s="2">
        <f t="shared" si="13"/>
        <v>3792772</v>
      </c>
      <c r="E382" s="2">
        <v>1.7402899999999999</v>
      </c>
      <c r="F382" s="2">
        <v>1.7015499999999999</v>
      </c>
      <c r="G382" s="2">
        <v>1780.64</v>
      </c>
      <c r="H382" s="2">
        <f t="shared" si="14"/>
        <v>7122.56</v>
      </c>
      <c r="I382" s="2">
        <v>0</v>
      </c>
    </row>
    <row r="383" spans="1:9" x14ac:dyDescent="0.25">
      <c r="A383" s="2">
        <v>2019</v>
      </c>
      <c r="B383" s="2">
        <v>1176330</v>
      </c>
      <c r="C383" s="2">
        <v>26</v>
      </c>
      <c r="D383" s="2">
        <f t="shared" si="13"/>
        <v>30584580</v>
      </c>
      <c r="E383" s="2">
        <v>1.9170100000000001</v>
      </c>
      <c r="F383" s="2">
        <v>1.75902</v>
      </c>
      <c r="G383" s="2">
        <v>1581.41</v>
      </c>
      <c r="H383" s="2">
        <f t="shared" si="14"/>
        <v>41116.660000000003</v>
      </c>
      <c r="I383" s="2">
        <v>4.95045E-2</v>
      </c>
    </row>
    <row r="384" spans="1:9" x14ac:dyDescent="0.25">
      <c r="A384" s="2">
        <v>2019</v>
      </c>
      <c r="B384" s="2">
        <v>781774</v>
      </c>
      <c r="C384" s="2">
        <v>6</v>
      </c>
      <c r="D384" s="2">
        <f t="shared" si="13"/>
        <v>4690644</v>
      </c>
      <c r="E384" s="2">
        <v>1.86652</v>
      </c>
      <c r="F384" s="2">
        <v>1.8122</v>
      </c>
      <c r="G384" s="2">
        <v>1196.6099999999999</v>
      </c>
      <c r="H384" s="2">
        <f t="shared" si="14"/>
        <v>7179.66</v>
      </c>
      <c r="I384" s="2">
        <v>5.2623400000000001E-2</v>
      </c>
    </row>
    <row r="385" spans="1:9" x14ac:dyDescent="0.25">
      <c r="A385" s="2">
        <v>2019</v>
      </c>
      <c r="B385" s="2">
        <v>468427</v>
      </c>
      <c r="C385" s="2">
        <v>1</v>
      </c>
      <c r="D385" s="2">
        <f t="shared" si="13"/>
        <v>468427</v>
      </c>
      <c r="E385" s="2">
        <v>1.70818</v>
      </c>
      <c r="F385" s="2">
        <v>1.70818</v>
      </c>
      <c r="G385" s="2">
        <v>1760.03</v>
      </c>
      <c r="H385" s="2">
        <f t="shared" si="14"/>
        <v>1760.03</v>
      </c>
      <c r="I385" s="2">
        <v>0</v>
      </c>
    </row>
    <row r="386" spans="1:9" x14ac:dyDescent="0.25">
      <c r="A386" s="2">
        <v>2019</v>
      </c>
      <c r="B386" s="2">
        <v>662854</v>
      </c>
      <c r="C386" s="2">
        <v>2</v>
      </c>
      <c r="D386" s="2">
        <f t="shared" si="13"/>
        <v>1325708</v>
      </c>
      <c r="E386" s="2">
        <v>1.66438</v>
      </c>
      <c r="F386" s="2">
        <v>1.6257900000000001</v>
      </c>
      <c r="G386" s="2">
        <v>1807.42</v>
      </c>
      <c r="H386" s="2">
        <f t="shared" si="14"/>
        <v>3614.84</v>
      </c>
      <c r="I386" s="2">
        <v>0</v>
      </c>
    </row>
    <row r="387" spans="1:9" x14ac:dyDescent="0.25">
      <c r="A387" s="2">
        <v>2019</v>
      </c>
      <c r="B387" s="2">
        <v>525192</v>
      </c>
      <c r="C387" s="2">
        <v>7</v>
      </c>
      <c r="D387" s="2">
        <f t="shared" ref="D387:D405" si="15">B387*C387</f>
        <v>3676344</v>
      </c>
      <c r="E387" s="2">
        <v>1.85192</v>
      </c>
      <c r="F387" s="2">
        <v>1.7335199999999999</v>
      </c>
      <c r="G387" s="2">
        <v>2772.68</v>
      </c>
      <c r="H387" s="2">
        <f t="shared" ref="H387:H405" si="16">G387*C387</f>
        <v>19408.759999999998</v>
      </c>
      <c r="I387" s="2">
        <v>2.8604099999999999E-3</v>
      </c>
    </row>
    <row r="388" spans="1:9" x14ac:dyDescent="0.25">
      <c r="A388" s="2">
        <v>2019</v>
      </c>
      <c r="B388" s="2">
        <v>688150</v>
      </c>
      <c r="C388" s="2">
        <v>4</v>
      </c>
      <c r="D388" s="2">
        <f t="shared" si="15"/>
        <v>2752600</v>
      </c>
      <c r="E388" s="2">
        <v>2.01702</v>
      </c>
      <c r="F388" s="2">
        <v>1.8722000000000001</v>
      </c>
      <c r="G388" s="2">
        <v>1572.91</v>
      </c>
      <c r="H388" s="2">
        <f t="shared" si="16"/>
        <v>6291.64</v>
      </c>
      <c r="I388" s="2">
        <v>0</v>
      </c>
    </row>
    <row r="389" spans="1:9" x14ac:dyDescent="0.25">
      <c r="A389" s="2">
        <v>2019</v>
      </c>
      <c r="B389" s="2">
        <v>1513710</v>
      </c>
      <c r="C389" s="2">
        <v>23</v>
      </c>
      <c r="D389" s="2">
        <f t="shared" si="15"/>
        <v>34815330</v>
      </c>
      <c r="E389" s="2">
        <v>2.0415000000000001</v>
      </c>
      <c r="F389" s="2">
        <v>1.8298399999999999</v>
      </c>
      <c r="G389" s="2">
        <v>1300.97</v>
      </c>
      <c r="H389" s="2">
        <f t="shared" si="16"/>
        <v>29922.31</v>
      </c>
      <c r="I389" s="2">
        <v>0.11194900000000001</v>
      </c>
    </row>
    <row r="390" spans="1:9" x14ac:dyDescent="0.25">
      <c r="A390" s="2">
        <v>2019</v>
      </c>
      <c r="B390" s="2">
        <v>1240230</v>
      </c>
      <c r="C390" s="2">
        <v>25</v>
      </c>
      <c r="D390" s="2">
        <f t="shared" si="15"/>
        <v>31005750</v>
      </c>
      <c r="E390" s="2">
        <v>1.96499</v>
      </c>
      <c r="F390" s="2">
        <v>1.7124600000000001</v>
      </c>
      <c r="G390" s="2">
        <v>2046.51</v>
      </c>
      <c r="H390" s="2">
        <f t="shared" si="16"/>
        <v>51162.75</v>
      </c>
      <c r="I390" s="2">
        <v>4.7234499999999999E-2</v>
      </c>
    </row>
    <row r="391" spans="1:9" x14ac:dyDescent="0.25">
      <c r="A391" s="2">
        <v>2019</v>
      </c>
      <c r="B391" s="2">
        <v>8882320</v>
      </c>
      <c r="C391" s="2">
        <v>239</v>
      </c>
      <c r="D391" s="2">
        <f t="shared" si="15"/>
        <v>2122874480</v>
      </c>
      <c r="E391" s="2">
        <v>2.36463</v>
      </c>
      <c r="F391" s="2">
        <v>1.87039</v>
      </c>
      <c r="G391" s="2">
        <v>507.238</v>
      </c>
      <c r="H391" s="2">
        <f t="shared" si="16"/>
        <v>121229.882</v>
      </c>
      <c r="I391" s="2">
        <v>0.76322299999999998</v>
      </c>
    </row>
    <row r="392" spans="1:9" x14ac:dyDescent="0.25">
      <c r="A392" s="2">
        <v>2019</v>
      </c>
      <c r="B392" s="2">
        <v>1220080</v>
      </c>
      <c r="C392" s="2">
        <v>0</v>
      </c>
      <c r="D392" s="2">
        <f t="shared" si="15"/>
        <v>0</v>
      </c>
      <c r="E392" s="2">
        <v>1.74346</v>
      </c>
      <c r="F392" s="2">
        <v>1.74346</v>
      </c>
      <c r="G392" s="2">
        <v>1018.99</v>
      </c>
      <c r="H392" s="2">
        <f t="shared" si="16"/>
        <v>0</v>
      </c>
      <c r="I392" s="2">
        <v>6.93714E-2</v>
      </c>
    </row>
    <row r="393" spans="1:9" x14ac:dyDescent="0.25">
      <c r="A393" s="2">
        <v>2019</v>
      </c>
      <c r="B393" s="2">
        <v>553859</v>
      </c>
      <c r="C393" s="2">
        <v>4</v>
      </c>
      <c r="D393" s="2">
        <f t="shared" si="15"/>
        <v>2215436</v>
      </c>
      <c r="E393" s="2">
        <v>1.85324</v>
      </c>
      <c r="F393" s="2">
        <v>1.7754399999999999</v>
      </c>
      <c r="G393" s="2">
        <v>2470.19</v>
      </c>
      <c r="H393" s="2">
        <f t="shared" si="16"/>
        <v>9880.76</v>
      </c>
      <c r="I393" s="2">
        <v>8.1990899999999992E-3</v>
      </c>
    </row>
    <row r="394" spans="1:9" x14ac:dyDescent="0.25">
      <c r="A394" s="2">
        <v>2019</v>
      </c>
      <c r="B394" s="2">
        <v>1029020</v>
      </c>
      <c r="C394" s="2">
        <v>2</v>
      </c>
      <c r="D394" s="2">
        <f t="shared" si="15"/>
        <v>2058040</v>
      </c>
      <c r="E394" s="2">
        <v>2.1780499999999998</v>
      </c>
      <c r="F394" s="2">
        <v>2.0757099999999999</v>
      </c>
      <c r="G394" s="2">
        <v>2329.81</v>
      </c>
      <c r="H394" s="2">
        <f t="shared" si="16"/>
        <v>4659.62</v>
      </c>
      <c r="I394" s="2">
        <v>2.61021E-2</v>
      </c>
    </row>
    <row r="395" spans="1:9" x14ac:dyDescent="0.25">
      <c r="A395" s="2">
        <v>2019</v>
      </c>
      <c r="B395" s="2">
        <v>1065520</v>
      </c>
      <c r="C395" s="2">
        <v>5</v>
      </c>
      <c r="D395" s="2">
        <f t="shared" si="15"/>
        <v>5327600</v>
      </c>
      <c r="E395" s="2">
        <v>1.88405</v>
      </c>
      <c r="F395" s="2">
        <v>1.72851</v>
      </c>
      <c r="G395" s="2">
        <v>2390.17</v>
      </c>
      <c r="H395" s="2">
        <f t="shared" si="16"/>
        <v>11950.85</v>
      </c>
      <c r="I395" s="2">
        <v>2.9531999999999999E-2</v>
      </c>
    </row>
    <row r="396" spans="1:9" x14ac:dyDescent="0.25">
      <c r="A396" s="2">
        <v>2019</v>
      </c>
      <c r="B396" s="2">
        <v>1996230</v>
      </c>
      <c r="C396" s="2">
        <v>4</v>
      </c>
      <c r="D396" s="2">
        <f t="shared" si="15"/>
        <v>7984920</v>
      </c>
      <c r="E396" s="2">
        <v>1.93343</v>
      </c>
      <c r="F396" s="2">
        <v>1.82009</v>
      </c>
      <c r="G396" s="2">
        <v>1069.8699999999999</v>
      </c>
      <c r="H396" s="2">
        <f t="shared" si="16"/>
        <v>4279.4799999999996</v>
      </c>
      <c r="I396" s="2">
        <v>0.10675</v>
      </c>
    </row>
    <row r="397" spans="1:9" x14ac:dyDescent="0.25">
      <c r="A397" s="2">
        <v>2019</v>
      </c>
      <c r="B397" s="2">
        <v>637941</v>
      </c>
      <c r="C397" s="2">
        <v>0</v>
      </c>
      <c r="D397" s="2">
        <f t="shared" si="15"/>
        <v>0</v>
      </c>
      <c r="E397" s="2">
        <v>1.6711499999999999</v>
      </c>
      <c r="F397" s="2">
        <v>1.6711499999999999</v>
      </c>
      <c r="G397" s="2">
        <v>2589.9</v>
      </c>
      <c r="H397" s="2">
        <f t="shared" si="16"/>
        <v>0</v>
      </c>
      <c r="I397" s="2">
        <v>4.8986999999999998E-3</v>
      </c>
    </row>
    <row r="398" spans="1:9" x14ac:dyDescent="0.25">
      <c r="A398" s="2">
        <v>2019</v>
      </c>
      <c r="B398" s="2">
        <v>1704060</v>
      </c>
      <c r="C398" s="2">
        <v>8</v>
      </c>
      <c r="D398" s="2">
        <f t="shared" si="15"/>
        <v>13632480</v>
      </c>
      <c r="E398" s="2">
        <v>2.18438</v>
      </c>
      <c r="F398" s="2">
        <v>1.9633799999999999</v>
      </c>
      <c r="G398" s="2">
        <v>1344.32</v>
      </c>
      <c r="H398" s="2">
        <f t="shared" si="16"/>
        <v>10754.56</v>
      </c>
      <c r="I398" s="2">
        <v>9.6148999999999998E-2</v>
      </c>
    </row>
    <row r="399" spans="1:9" x14ac:dyDescent="0.25">
      <c r="A399" s="2">
        <v>2019</v>
      </c>
      <c r="B399" s="2">
        <v>1157430</v>
      </c>
      <c r="C399" s="2">
        <v>3</v>
      </c>
      <c r="D399" s="2">
        <f t="shared" si="15"/>
        <v>3472290</v>
      </c>
      <c r="E399" s="2">
        <v>1.82226</v>
      </c>
      <c r="F399" s="2">
        <v>1.6812100000000001</v>
      </c>
      <c r="G399" s="2">
        <v>1925.53</v>
      </c>
      <c r="H399" s="2">
        <f t="shared" si="16"/>
        <v>5776.59</v>
      </c>
      <c r="I399" s="2">
        <v>4.0345699999999998E-2</v>
      </c>
    </row>
    <row r="400" spans="1:9" x14ac:dyDescent="0.25">
      <c r="A400" s="2">
        <v>2019</v>
      </c>
      <c r="B400" s="2">
        <v>1859960</v>
      </c>
      <c r="C400" s="2">
        <v>18</v>
      </c>
      <c r="D400" s="2">
        <f t="shared" si="15"/>
        <v>33479280</v>
      </c>
      <c r="E400" s="2">
        <v>2.0786600000000002</v>
      </c>
      <c r="F400" s="2">
        <v>1.93381</v>
      </c>
      <c r="G400" s="2">
        <v>1919.21</v>
      </c>
      <c r="H400" s="2">
        <f t="shared" si="16"/>
        <v>34545.78</v>
      </c>
      <c r="I400" s="2">
        <v>7.5291700000000003E-2</v>
      </c>
    </row>
    <row r="401" spans="1:9" x14ac:dyDescent="0.25">
      <c r="A401" s="2">
        <v>2019</v>
      </c>
      <c r="B401" s="2">
        <v>1703290</v>
      </c>
      <c r="C401" s="2">
        <v>1</v>
      </c>
      <c r="D401" s="2">
        <f t="shared" si="15"/>
        <v>1703290</v>
      </c>
      <c r="E401" s="2">
        <v>1.77722</v>
      </c>
      <c r="F401" s="2">
        <v>1.77376</v>
      </c>
      <c r="G401" s="2">
        <v>1546.28</v>
      </c>
      <c r="H401" s="2">
        <f t="shared" si="16"/>
        <v>1546.28</v>
      </c>
      <c r="I401" s="2">
        <v>6.1283499999999998E-2</v>
      </c>
    </row>
    <row r="402" spans="1:9" x14ac:dyDescent="0.25">
      <c r="A402" s="2">
        <v>2020</v>
      </c>
      <c r="B402" s="2">
        <v>757763</v>
      </c>
      <c r="C402" s="2">
        <v>11</v>
      </c>
      <c r="D402" s="2">
        <f t="shared" si="15"/>
        <v>8335393</v>
      </c>
      <c r="E402" s="2">
        <v>1.69611</v>
      </c>
      <c r="F402" s="2">
        <v>1.6409400000000001</v>
      </c>
      <c r="G402" s="2">
        <v>2516.91</v>
      </c>
      <c r="H402" s="2">
        <f t="shared" si="16"/>
        <v>27686.01</v>
      </c>
      <c r="I402" s="2">
        <v>9.4043900000000003E-3</v>
      </c>
    </row>
    <row r="403" spans="1:9" x14ac:dyDescent="0.25">
      <c r="A403" s="2">
        <v>2020</v>
      </c>
      <c r="B403" s="2">
        <v>1650070</v>
      </c>
      <c r="C403" s="2">
        <v>6</v>
      </c>
      <c r="D403" s="2">
        <f t="shared" si="15"/>
        <v>9900420</v>
      </c>
      <c r="E403" s="2">
        <v>1.7130000000000001</v>
      </c>
      <c r="F403" s="2">
        <v>1.6665099999999999</v>
      </c>
      <c r="G403" s="2">
        <v>1487.93</v>
      </c>
      <c r="H403" s="2">
        <f t="shared" si="16"/>
        <v>8927.58</v>
      </c>
      <c r="I403" s="2">
        <v>4.8029200000000001E-2</v>
      </c>
    </row>
    <row r="404" spans="1:9" x14ac:dyDescent="0.25">
      <c r="A404" s="2">
        <v>2020</v>
      </c>
      <c r="B404" s="2">
        <v>4056110</v>
      </c>
      <c r="C404" s="2">
        <v>78</v>
      </c>
      <c r="D404" s="2">
        <f t="shared" si="15"/>
        <v>316376580</v>
      </c>
      <c r="E404" s="2">
        <v>1.9715400000000001</v>
      </c>
      <c r="F404" s="2">
        <v>1.72766</v>
      </c>
      <c r="G404" s="2">
        <v>1824.29</v>
      </c>
      <c r="H404" s="2">
        <f t="shared" si="16"/>
        <v>142294.62</v>
      </c>
      <c r="I404" s="2">
        <v>0.207454</v>
      </c>
    </row>
    <row r="405" spans="1:9" x14ac:dyDescent="0.25">
      <c r="A405" s="2">
        <v>2020</v>
      </c>
      <c r="B405" s="2">
        <v>650843</v>
      </c>
      <c r="C405" s="2">
        <v>5</v>
      </c>
      <c r="D405" s="2">
        <f t="shared" si="15"/>
        <v>3254215</v>
      </c>
      <c r="E405" s="2">
        <v>1.6454500000000001</v>
      </c>
      <c r="F405" s="2">
        <v>1.55223</v>
      </c>
      <c r="G405" s="2">
        <v>2186.42</v>
      </c>
      <c r="H405" s="2">
        <f t="shared" si="16"/>
        <v>10932.1</v>
      </c>
      <c r="I405" s="2">
        <v>1.0066500000000001E-2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Chasco, Brandon Edward</dc:creator>
  <cp:lastModifiedBy>Chasco, Brandon Edward</cp:lastModifiedBy>
  <dcterms:created xsi:type="dcterms:W3CDTF">2020-09-29T12:05:02Z</dcterms:created>
  <dcterms:modified xsi:type="dcterms:W3CDTF">2020-09-29T17:35:28Z</dcterms:modified>
</cp:coreProperties>
</file>