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3210" windowWidth="38700" windowHeight="15345" tabRatio="600" firstSheet="0" activeTab="0" autoFilterDateGrouping="1"/>
  </bookViews>
  <sheets>
    <sheet name="Motor Data" sheetId="1" state="visible" r:id="rId1"/>
    <sheet name="First Gearbox Data" sheetId="2" state="visible" r:id="rId2"/>
    <sheet name="Second Gearbox Data" sheetId="3" state="visible" r:id="rId3"/>
    <sheet name="Third Gearbox Data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9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B8" sqref="B8"/>
    </sheetView>
  </sheetViews>
  <sheetFormatPr baseColWidth="8" defaultRowHeight="15.75"/>
  <sheetData>
    <row r="1">
      <c r="A1" s="3" t="inlineStr">
        <is>
          <t>P/N</t>
        </is>
      </c>
      <c r="B1" s="3" t="inlineStr">
        <is>
          <t>MFG</t>
        </is>
      </c>
      <c r="C1" s="3" t="inlineStr">
        <is>
          <t>Torque (in-lbs)</t>
        </is>
      </c>
      <c r="D1" s="3" t="inlineStr">
        <is>
          <t>Torque (Nm)</t>
        </is>
      </c>
      <c r="E1" s="3" t="inlineStr">
        <is>
          <t>Rated Speed (RPM)</t>
        </is>
      </c>
      <c r="F1" s="3" t="inlineStr">
        <is>
          <t>Rated Output Torque (Nm)</t>
        </is>
      </c>
      <c r="G1" s="3" t="inlineStr">
        <is>
          <t>Ratio (:1)</t>
        </is>
      </c>
      <c r="H1" s="3" t="inlineStr">
        <is>
          <t>Efficiency (%)</t>
        </is>
      </c>
    </row>
    <row r="2">
      <c r="A2" t="inlineStr">
        <is>
          <t>PM6013-209-024 (2.47A)</t>
        </is>
      </c>
      <c r="B2" t="inlineStr">
        <is>
          <t>Groschopp</t>
        </is>
      </c>
      <c r="C2" t="n">
        <v>1.5</v>
      </c>
      <c r="D2" t="n">
        <v>0.169477244</v>
      </c>
      <c r="E2" t="n">
        <v>2226.8</v>
      </c>
    </row>
    <row r="3">
      <c r="A3" t="inlineStr">
        <is>
          <t>PM6013-209-024 (4.00A)</t>
        </is>
      </c>
      <c r="B3" t="inlineStr">
        <is>
          <t>Groschopp</t>
        </is>
      </c>
      <c r="C3" t="n">
        <v>2.4</v>
      </c>
      <c r="D3" t="n">
        <v>0.2711635904</v>
      </c>
      <c r="E3" t="n">
        <v>2226.8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P/N</t>
        </is>
      </c>
      <c r="B1" s="4" t="inlineStr">
        <is>
          <t>MFG</t>
        </is>
      </c>
      <c r="C1" s="4" t="inlineStr">
        <is>
          <t>Ratio (:1)</t>
        </is>
      </c>
      <c r="D1" s="4" t="inlineStr">
        <is>
          <t>Rated Output Torque (Nm)</t>
        </is>
      </c>
      <c r="E1" s="4" t="inlineStr">
        <is>
          <t>Rated Output Torque (in-lbs)</t>
        </is>
      </c>
      <c r="F1" s="4" t="inlineStr">
        <is>
          <t>Rated Peak Torque (Nm)</t>
        </is>
      </c>
      <c r="G1" s="4" t="inlineStr">
        <is>
          <t>Rated Peak Torque (in-lbs)</t>
        </is>
      </c>
      <c r="H1" s="4" t="inlineStr">
        <is>
          <t>Efficiency (%)</t>
        </is>
      </c>
      <c r="I1" s="4" t="inlineStr">
        <is>
          <t>Torque (Nm)</t>
        </is>
      </c>
    </row>
    <row r="2">
      <c r="A2" t="inlineStr">
        <is>
          <t>MPE-44-15-RD11716</t>
        </is>
      </c>
      <c r="B2" t="inlineStr">
        <is>
          <t>Mach Motion</t>
        </is>
      </c>
      <c r="C2" t="n">
        <v>15</v>
      </c>
      <c r="D2" t="n">
        <v>18</v>
      </c>
      <c r="E2" t="n">
        <v>159.3134238168</v>
      </c>
      <c r="F2" t="n">
        <v>36</v>
      </c>
      <c r="G2" t="n">
        <v>318.6268476336</v>
      </c>
      <c r="H2" t="n">
        <v>0.9</v>
      </c>
      <c r="I2" t="inlineStr"/>
    </row>
    <row r="3">
      <c r="A3" t="inlineStr">
        <is>
          <t>MPE-44-27-RD11716</t>
        </is>
      </c>
      <c r="B3" t="inlineStr">
        <is>
          <t>Mach Motion</t>
        </is>
      </c>
      <c r="C3" t="n">
        <v>27</v>
      </c>
      <c r="D3" t="n">
        <v>13</v>
      </c>
      <c r="E3" t="n">
        <v>115.0596949788</v>
      </c>
      <c r="F3" t="n">
        <v>26</v>
      </c>
      <c r="G3" t="n">
        <v>230.1193899576</v>
      </c>
      <c r="H3" t="n">
        <v>0.9</v>
      </c>
      <c r="I3" t="inlineStr"/>
    </row>
    <row r="4">
      <c r="A4" t="inlineStr">
        <is>
          <t>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Test</t>
        </is>
      </c>
      <c r="B5" t="inlineStr"/>
      <c r="C5" t="n">
        <v>1</v>
      </c>
      <c r="D5" t="n">
        <v>1</v>
      </c>
      <c r="E5" t="inlineStr"/>
      <c r="F5" t="inlineStr"/>
      <c r="G5" t="inlineStr"/>
      <c r="H5" t="n">
        <v>1</v>
      </c>
      <c r="I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D28" sqref="D28"/>
    </sheetView>
  </sheetViews>
  <sheetFormatPr baseColWidth="8" defaultColWidth="11.25" defaultRowHeight="15" customHeight="1"/>
  <cols>
    <col width="13.875" customWidth="1" min="1" max="1"/>
    <col width="12" customWidth="1" min="2" max="2"/>
    <col width="10.625" customWidth="1" min="3" max="3"/>
    <col width="23.5" customWidth="1" min="4" max="4"/>
    <col width="25" customWidth="1" min="5" max="5"/>
    <col width="21.625" customWidth="1" min="6" max="6"/>
    <col width="23.25" customWidth="1" min="7" max="7"/>
    <col width="12.375" customWidth="1" min="8" max="8"/>
    <col width="8.5" customWidth="1" min="9" max="26"/>
  </cols>
  <sheetData>
    <row r="1" ht="16.5" customHeight="1">
      <c r="A1" s="1" t="inlineStr">
        <is>
          <t>P/N</t>
        </is>
      </c>
      <c r="B1" s="1" t="inlineStr">
        <is>
          <t>MFG</t>
        </is>
      </c>
      <c r="C1" s="1" t="inlineStr">
        <is>
          <t>Ratio (:1)</t>
        </is>
      </c>
      <c r="D1" s="1" t="inlineStr">
        <is>
          <t>Rated Output Torque (Nm)</t>
        </is>
      </c>
      <c r="E1" s="1" t="inlineStr">
        <is>
          <t>Rated Output Torque (in-lbs)</t>
        </is>
      </c>
      <c r="F1" s="1" t="inlineStr">
        <is>
          <t>Rated Peak Torque (Nm)</t>
        </is>
      </c>
      <c r="G1" s="1" t="inlineStr">
        <is>
          <t>Rated Peak Torque (in-lbs)</t>
        </is>
      </c>
      <c r="H1" s="1" t="inlineStr">
        <is>
          <t>Efficiency (%)</t>
        </is>
      </c>
    </row>
    <row r="2" ht="16.5" customHeight="1">
      <c r="A2" s="1" t="inlineStr">
        <is>
          <t>MPS-60-003-15</t>
        </is>
      </c>
      <c r="B2" s="1" t="inlineStr">
        <is>
          <t>Mach Motion</t>
        </is>
      </c>
      <c r="C2" s="1" t="n">
        <v>3</v>
      </c>
      <c r="D2" s="1" t="n">
        <v>34</v>
      </c>
      <c r="E2" s="1">
        <f>D2*8.8507457676</f>
        <v/>
      </c>
      <c r="F2" s="1">
        <f>D2*2.5</f>
        <v/>
      </c>
      <c r="G2" s="1">
        <f>F2*8.8507457676</f>
        <v/>
      </c>
      <c r="H2" s="2" t="n">
        <v>0.96</v>
      </c>
    </row>
    <row r="3" ht="16.5" customHeight="1">
      <c r="A3" s="1" t="inlineStr">
        <is>
          <t>MPS-60-004-15</t>
        </is>
      </c>
      <c r="B3" s="1" t="inlineStr">
        <is>
          <t>Mach Motion</t>
        </is>
      </c>
      <c r="C3" s="1" t="n">
        <v>4</v>
      </c>
      <c r="D3" s="1" t="n">
        <v>48</v>
      </c>
      <c r="E3" s="1">
        <f>D3*8.8507457676</f>
        <v/>
      </c>
      <c r="F3" s="1">
        <f>D3*2.5</f>
        <v/>
      </c>
      <c r="G3" s="1">
        <f>F3*8.8507457676</f>
        <v/>
      </c>
      <c r="H3" s="2" t="n">
        <v>0.96</v>
      </c>
    </row>
    <row r="4" ht="16.5" customHeight="1">
      <c r="A4" s="1" t="inlineStr">
        <is>
          <t>MPS-60-005-15</t>
        </is>
      </c>
      <c r="B4" s="1" t="inlineStr">
        <is>
          <t>Mach Motion</t>
        </is>
      </c>
      <c r="C4" s="1" t="n">
        <v>5</v>
      </c>
      <c r="D4" s="1" t="n">
        <v>46</v>
      </c>
      <c r="E4" s="1">
        <f>D4*8.8507457676</f>
        <v/>
      </c>
      <c r="F4" s="1">
        <f>D4*2.5</f>
        <v/>
      </c>
      <c r="G4" s="1">
        <f>F4*8.8507457676</f>
        <v/>
      </c>
      <c r="H4" s="2" t="n">
        <v>0.96</v>
      </c>
    </row>
    <row r="5" ht="16.5" customHeight="1">
      <c r="A5" s="1" t="inlineStr">
        <is>
          <t>MPS-60-007-15</t>
        </is>
      </c>
      <c r="B5" s="1" t="inlineStr">
        <is>
          <t>Mach Motion</t>
        </is>
      </c>
      <c r="C5" s="1" t="n">
        <v>7</v>
      </c>
      <c r="D5" s="1" t="n">
        <v>30</v>
      </c>
      <c r="E5" s="1">
        <f>D5*8.8507457676</f>
        <v/>
      </c>
      <c r="F5" s="1">
        <f>D5*2.5</f>
        <v/>
      </c>
      <c r="G5" s="1">
        <f>F5*8.8507457676</f>
        <v/>
      </c>
      <c r="H5" s="2" t="n">
        <v>0.96</v>
      </c>
    </row>
    <row r="6" ht="16.5" customHeight="1">
      <c r="A6" s="1" t="inlineStr">
        <is>
          <t>MPS-60-009-15</t>
        </is>
      </c>
      <c r="B6" s="1" t="inlineStr">
        <is>
          <t>Mach Motion</t>
        </is>
      </c>
      <c r="C6" s="1" t="n">
        <v>9</v>
      </c>
      <c r="D6" s="1" t="n">
        <v>22</v>
      </c>
      <c r="E6" s="1">
        <f>D6*8.8507457676</f>
        <v/>
      </c>
      <c r="F6" s="1">
        <f>D6*2.5</f>
        <v/>
      </c>
      <c r="G6" s="1">
        <f>F6*8.8507457676</f>
        <v/>
      </c>
      <c r="H6" s="2" t="n">
        <v>0.96</v>
      </c>
    </row>
    <row r="7" ht="16.5" customHeight="1">
      <c r="A7" s="1" t="inlineStr">
        <is>
          <t>MPS-60-010-15</t>
        </is>
      </c>
      <c r="B7" s="1" t="inlineStr">
        <is>
          <t>Mach Motion</t>
        </is>
      </c>
      <c r="C7" s="1" t="n">
        <v>10</v>
      </c>
      <c r="D7" s="1" t="n">
        <v>17</v>
      </c>
      <c r="E7" s="1">
        <f>D7*8.8507457676</f>
        <v/>
      </c>
      <c r="F7" s="1">
        <f>D7*2.5</f>
        <v/>
      </c>
      <c r="G7" s="1">
        <f>F7*8.8507457676</f>
        <v/>
      </c>
      <c r="H7" s="2" t="n">
        <v>0.96</v>
      </c>
    </row>
    <row r="8" ht="16.5" customHeight="1">
      <c r="A8" s="1" t="inlineStr">
        <is>
          <t>MPS-60-012-20</t>
        </is>
      </c>
      <c r="B8" s="1" t="inlineStr">
        <is>
          <t>Mach Motion</t>
        </is>
      </c>
      <c r="C8" s="1" t="n">
        <v>12</v>
      </c>
      <c r="D8" s="1" t="n">
        <v>56</v>
      </c>
      <c r="E8" s="1">
        <f>D8*8.8507457676</f>
        <v/>
      </c>
      <c r="F8" s="1">
        <f>D8*2.5</f>
        <v/>
      </c>
      <c r="G8" s="1">
        <f>F8*8.8507457676</f>
        <v/>
      </c>
      <c r="H8" s="2" t="n">
        <v>0.92</v>
      </c>
    </row>
    <row r="9" ht="16.5" customHeight="1">
      <c r="A9" s="1" t="inlineStr">
        <is>
          <t>MPS-60-015-20</t>
        </is>
      </c>
      <c r="B9" s="1" t="inlineStr">
        <is>
          <t>Mach Motion</t>
        </is>
      </c>
      <c r="C9" s="1" t="n">
        <v>15</v>
      </c>
      <c r="D9" s="1" t="n">
        <v>56</v>
      </c>
      <c r="E9" s="1">
        <f>D9*8.8507457676</f>
        <v/>
      </c>
      <c r="F9" s="1">
        <f>D9*2.5</f>
        <v/>
      </c>
      <c r="G9" s="1">
        <f>F9*8.8507457676</f>
        <v/>
      </c>
      <c r="H9" s="2" t="n">
        <v>0.92</v>
      </c>
    </row>
    <row r="10" ht="16.5" customHeight="1">
      <c r="A10" s="1" t="inlineStr">
        <is>
          <t>MPS-60-016-20</t>
        </is>
      </c>
      <c r="B10" s="1" t="inlineStr">
        <is>
          <t>Mach Motion</t>
        </is>
      </c>
      <c r="C10" s="1" t="n">
        <v>16</v>
      </c>
      <c r="D10" s="1" t="n">
        <v>60</v>
      </c>
      <c r="E10" s="1">
        <f>D10*8.8507457676</f>
        <v/>
      </c>
      <c r="F10" s="1">
        <f>D10*2.5</f>
        <v/>
      </c>
      <c r="G10" s="1">
        <f>F10*8.8507457676</f>
        <v/>
      </c>
      <c r="H10" s="2" t="n">
        <v>0.92</v>
      </c>
    </row>
    <row r="11" ht="16.5" customHeight="1">
      <c r="A11" s="1" t="inlineStr">
        <is>
          <t>MPS-60-020-20</t>
        </is>
      </c>
      <c r="B11" s="1" t="inlineStr">
        <is>
          <t>Mach Motion</t>
        </is>
      </c>
      <c r="C11" s="1" t="n">
        <v>20</v>
      </c>
      <c r="D11" s="1" t="n">
        <v>60</v>
      </c>
      <c r="E11" s="1">
        <f>D11*8.8507457676</f>
        <v/>
      </c>
      <c r="F11" s="1">
        <f>D11*2.5</f>
        <v/>
      </c>
      <c r="G11" s="1">
        <f>F11*8.8507457676</f>
        <v/>
      </c>
      <c r="H11" s="2" t="n">
        <v>0.92</v>
      </c>
    </row>
    <row r="12" ht="16.5" customHeight="1">
      <c r="A12" s="1" t="inlineStr">
        <is>
          <t>MPS-60-025-20</t>
        </is>
      </c>
      <c r="B12" s="1" t="inlineStr">
        <is>
          <t>Mach Motion</t>
        </is>
      </c>
      <c r="C12" s="1" t="n">
        <v>25</v>
      </c>
      <c r="D12" s="1" t="n">
        <v>46</v>
      </c>
      <c r="E12" s="1">
        <f>D12*8.8507457676</f>
        <v/>
      </c>
      <c r="F12" s="1">
        <f>D12*2.5</f>
        <v/>
      </c>
      <c r="G12" s="1">
        <f>F12*8.8507457676</f>
        <v/>
      </c>
      <c r="H12" s="2" t="n">
        <v>0.92</v>
      </c>
    </row>
    <row r="13" ht="16.5" customHeight="1">
      <c r="A13" s="1" t="inlineStr">
        <is>
          <t>MPS-60-030-20</t>
        </is>
      </c>
      <c r="B13" s="1" t="inlineStr">
        <is>
          <t>Mach Motion</t>
        </is>
      </c>
      <c r="C13" s="1" t="n">
        <v>30</v>
      </c>
      <c r="D13" s="1" t="n">
        <v>48</v>
      </c>
      <c r="E13" s="1">
        <f>D13*8.8507457676</f>
        <v/>
      </c>
      <c r="F13" s="1">
        <f>D13*2.5</f>
        <v/>
      </c>
      <c r="G13" s="1">
        <f>F13*8.8507457676</f>
        <v/>
      </c>
      <c r="H13" s="2" t="n">
        <v>0.92</v>
      </c>
    </row>
    <row r="14" ht="16.5" customHeight="1">
      <c r="A14" s="1" t="inlineStr">
        <is>
          <t>MPS-60-050-20</t>
        </is>
      </c>
      <c r="B14" s="1" t="inlineStr">
        <is>
          <t>Mach Motion</t>
        </is>
      </c>
      <c r="C14" s="1" t="n">
        <v>40</v>
      </c>
      <c r="D14" s="1" t="n">
        <v>58</v>
      </c>
      <c r="E14" s="1">
        <f>D14*8.8507457676</f>
        <v/>
      </c>
      <c r="F14" s="1">
        <f>D14*2.5</f>
        <v/>
      </c>
      <c r="G14" s="1">
        <f>F14*8.8507457676</f>
        <v/>
      </c>
      <c r="H14" s="2" t="n">
        <v>0.92</v>
      </c>
    </row>
    <row r="15" ht="16.5" customHeight="1">
      <c r="A15" s="1" t="inlineStr">
        <is>
          <t>MPS-60-050-20</t>
        </is>
      </c>
      <c r="B15" s="1" t="inlineStr">
        <is>
          <t>Mach Motion</t>
        </is>
      </c>
      <c r="C15" s="1" t="n">
        <v>50</v>
      </c>
      <c r="D15" s="1" t="n">
        <v>46</v>
      </c>
      <c r="E15" s="1">
        <f>D15*8.8507457676</f>
        <v/>
      </c>
      <c r="F15" s="1">
        <f>D15*2.5</f>
        <v/>
      </c>
      <c r="G15" s="1">
        <f>F15*8.8507457676</f>
        <v/>
      </c>
      <c r="H15" s="2" t="n">
        <v>0.92</v>
      </c>
    </row>
    <row r="16" ht="16.5" customHeight="1">
      <c r="A16" s="1" t="inlineStr">
        <is>
          <t>MPS-60-070-20</t>
        </is>
      </c>
      <c r="B16" s="1" t="inlineStr">
        <is>
          <t>Mach Motion</t>
        </is>
      </c>
      <c r="C16" s="1" t="n">
        <v>70</v>
      </c>
      <c r="D16" s="1" t="n">
        <v>30</v>
      </c>
      <c r="E16" s="1">
        <f>D16*8.8507457676</f>
        <v/>
      </c>
      <c r="F16" s="1">
        <f>D16*2.5</f>
        <v/>
      </c>
      <c r="G16" s="1">
        <f>F16*8.8507457676</f>
        <v/>
      </c>
      <c r="H16" s="2" t="n">
        <v>0.92</v>
      </c>
    </row>
    <row r="17" ht="16.5" customHeight="1">
      <c r="A17" s="1" t="inlineStr">
        <is>
          <t>MPS-60-100-20</t>
        </is>
      </c>
      <c r="B17" s="1" t="inlineStr">
        <is>
          <t>Mach Motion</t>
        </is>
      </c>
      <c r="C17" s="1" t="n">
        <v>100</v>
      </c>
      <c r="D17" s="1" t="n">
        <v>17</v>
      </c>
      <c r="E17" s="1">
        <f>D17*8.8507457676</f>
        <v/>
      </c>
      <c r="F17" s="1">
        <f>D17*2.5</f>
        <v/>
      </c>
      <c r="G17" s="1">
        <f>F17*8.8507457676</f>
        <v/>
      </c>
      <c r="H17" s="2" t="n">
        <v>0.92</v>
      </c>
    </row>
    <row r="18" ht="16.5" customHeight="1">
      <c r="A18" s="1" t="n"/>
      <c r="B18" s="1" t="n"/>
      <c r="C18" s="1" t="n"/>
      <c r="D18" s="1" t="n"/>
      <c r="E18" s="1" t="n"/>
      <c r="F18" s="1" t="n"/>
      <c r="G18" s="1" t="n"/>
      <c r="H18" s="2" t="n"/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7" right="0.7" top="0.75" bottom="0.7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E23" sqref="E23"/>
    </sheetView>
  </sheetViews>
  <sheetFormatPr baseColWidth="8" defaultColWidth="11.25" defaultRowHeight="15" customHeight="1"/>
  <cols>
    <col width="16.375" customWidth="1" min="1" max="1"/>
    <col width="12" customWidth="1" min="2" max="2"/>
    <col width="10.625" customWidth="1" min="3" max="3"/>
    <col width="23.5" customWidth="1" min="4" max="4"/>
    <col width="25" customWidth="1" min="5" max="5"/>
    <col width="21.625" customWidth="1" min="6" max="6"/>
    <col width="23.25" customWidth="1" min="7" max="7"/>
    <col width="12.375" customWidth="1" min="8" max="8"/>
    <col width="8.5" customWidth="1" min="9" max="26"/>
  </cols>
  <sheetData>
    <row r="1" ht="16.5" customHeight="1">
      <c r="A1" s="1" t="inlineStr">
        <is>
          <t>P/N</t>
        </is>
      </c>
      <c r="B1" s="1" t="inlineStr">
        <is>
          <t>MFG</t>
        </is>
      </c>
      <c r="C1" s="1" t="inlineStr">
        <is>
          <t>Ratio (:1)</t>
        </is>
      </c>
      <c r="D1" s="1" t="inlineStr">
        <is>
          <t>Rated Output Torque (Nm)</t>
        </is>
      </c>
      <c r="E1" s="1" t="inlineStr">
        <is>
          <t>Rated Output Torque (in-lbs)</t>
        </is>
      </c>
      <c r="F1" s="1" t="inlineStr">
        <is>
          <t>Rated Peak Torque (Nm)</t>
        </is>
      </c>
      <c r="G1" s="1" t="inlineStr">
        <is>
          <t>Rated Peak Torque (in-lbs)</t>
        </is>
      </c>
      <c r="H1" s="1" t="inlineStr">
        <is>
          <t>Efficiency (%)</t>
        </is>
      </c>
    </row>
    <row r="2" ht="16.5" customHeight="1">
      <c r="A2" s="1" t="inlineStr">
        <is>
          <t>MRLAS-090-001-A</t>
        </is>
      </c>
      <c r="B2" s="1" t="inlineStr">
        <is>
          <t>Mach Motion</t>
        </is>
      </c>
      <c r="C2" s="1" t="n">
        <v>1</v>
      </c>
      <c r="D2" s="1" t="n">
        <v>73</v>
      </c>
      <c r="E2" s="1">
        <f>D2*8.8507457676</f>
        <v/>
      </c>
      <c r="F2" s="1" t="n">
        <v>146</v>
      </c>
      <c r="G2" s="1">
        <f>F2*8.8507457676</f>
        <v/>
      </c>
      <c r="H2" s="2" t="n">
        <v>0.96</v>
      </c>
    </row>
    <row r="3" ht="16.5" customHeight="1">
      <c r="A3" s="1" t="inlineStr">
        <is>
          <t>MRBAS-090-001-A</t>
        </is>
      </c>
      <c r="B3" s="1" t="inlineStr">
        <is>
          <t>Mach Motion</t>
        </is>
      </c>
      <c r="C3" s="1" t="n">
        <v>1</v>
      </c>
      <c r="D3" s="1" t="n">
        <v>73</v>
      </c>
      <c r="E3" s="1">
        <f>D3*8.8507457676</f>
        <v/>
      </c>
      <c r="F3" s="1" t="n">
        <v>146</v>
      </c>
      <c r="G3" s="1">
        <f>F3*8.8507457676</f>
        <v/>
      </c>
      <c r="H3" s="2" t="n">
        <v>0.96</v>
      </c>
    </row>
    <row r="4" ht="16.5" customHeight="1">
      <c r="A4" s="1" t="n"/>
      <c r="B4" s="1" t="n"/>
      <c r="C4" s="1" t="n"/>
      <c r="D4" s="1" t="n"/>
      <c r="E4" s="1" t="n"/>
      <c r="F4" s="1" t="n"/>
      <c r="G4" s="1" t="n"/>
      <c r="H4" s="2" t="n"/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2024-12-08T03:50:40Z</dcterms:created>
  <dcterms:modified xsi:type="dcterms:W3CDTF">2024-12-08T21:27:43Z</dcterms:modified>
  <cp:lastModifiedBy>Benjamin Chen (Student)</cp:lastModifiedBy>
</cp:coreProperties>
</file>