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chen\OneDrive\Documents\School\MFG 598\Final Project\"/>
    </mc:Choice>
  </mc:AlternateContent>
  <xr:revisionPtr revIDLastSave="0" documentId="13_ncr:1_{4D19B54A-3F6C-410A-BDAF-D7173BD3B4AD}" xr6:coauthVersionLast="47" xr6:coauthVersionMax="47" xr10:uidLastSave="{00000000-0000-0000-0000-000000000000}"/>
  <bookViews>
    <workbookView xWindow="14355" yWindow="4530" windowWidth="23250" windowHeight="12450" activeTab="3" xr2:uid="{00000000-000D-0000-FFFF-FFFF00000000}"/>
  </bookViews>
  <sheets>
    <sheet name="Motor Data" sheetId="1" r:id="rId1"/>
    <sheet name="First Gearbox Data" sheetId="2" r:id="rId2"/>
    <sheet name="Second Gearbox Data" sheetId="3" r:id="rId3"/>
    <sheet name="Third Gearbox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E3" i="4"/>
  <c r="G2" i="4"/>
  <c r="E2" i="4"/>
  <c r="F17" i="3"/>
  <c r="G17" i="3" s="1"/>
  <c r="E17" i="3"/>
  <c r="F16" i="3"/>
  <c r="G16" i="3" s="1"/>
  <c r="E16" i="3"/>
  <c r="F15" i="3"/>
  <c r="G15" i="3" s="1"/>
  <c r="E15" i="3"/>
  <c r="G14" i="3"/>
  <c r="F14" i="3"/>
  <c r="E14" i="3"/>
  <c r="F13" i="3"/>
  <c r="G13" i="3" s="1"/>
  <c r="E13" i="3"/>
  <c r="F12" i="3"/>
  <c r="G12" i="3" s="1"/>
  <c r="E12" i="3"/>
  <c r="F11" i="3"/>
  <c r="G11" i="3" s="1"/>
  <c r="E11" i="3"/>
  <c r="G10" i="3"/>
  <c r="F10" i="3"/>
  <c r="E10" i="3"/>
  <c r="F9" i="3"/>
  <c r="G9" i="3" s="1"/>
  <c r="E9" i="3"/>
  <c r="F8" i="3"/>
  <c r="G8" i="3" s="1"/>
  <c r="E8" i="3"/>
  <c r="F7" i="3"/>
  <c r="G7" i="3" s="1"/>
  <c r="E7" i="3"/>
  <c r="G6" i="3"/>
  <c r="F6" i="3"/>
  <c r="E6" i="3"/>
  <c r="F5" i="3"/>
  <c r="G5" i="3" s="1"/>
  <c r="E5" i="3"/>
  <c r="F4" i="3"/>
  <c r="G4" i="3" s="1"/>
  <c r="E4" i="3"/>
  <c r="F3" i="3"/>
  <c r="G3" i="3" s="1"/>
  <c r="E3" i="3"/>
  <c r="G2" i="3"/>
  <c r="F2" i="3"/>
  <c r="E2" i="3"/>
</calcChain>
</file>

<file path=xl/sharedStrings.xml><?xml version="1.0" encoding="utf-8"?>
<sst xmlns="http://schemas.openxmlformats.org/spreadsheetml/2006/main" count="77" uniqueCount="34">
  <si>
    <t>P/N</t>
  </si>
  <si>
    <t>MFG</t>
  </si>
  <si>
    <t>Torque (in-lbs)</t>
  </si>
  <si>
    <t>Torque (Nm)</t>
  </si>
  <si>
    <t>Rated Speed (RPM)</t>
  </si>
  <si>
    <t>Rated Output Torque (Nm)</t>
  </si>
  <si>
    <t>Ratio (:1)</t>
  </si>
  <si>
    <t>Efficiency (%)</t>
  </si>
  <si>
    <t>PM6013-209-024 (2.47A)</t>
  </si>
  <si>
    <t>Groschopp</t>
  </si>
  <si>
    <t>PM6013-209-024 (4.00A)</t>
  </si>
  <si>
    <t>Rated Output Torque (in-lbs)</t>
  </si>
  <si>
    <t>Rated Peak Torque (Nm)</t>
  </si>
  <si>
    <t>Rated Peak Torque (in-lbs)</t>
  </si>
  <si>
    <t>MPE-44-15-RD11716</t>
  </si>
  <si>
    <t>Mach Motion</t>
  </si>
  <si>
    <t>MPE-44-27-RD11716</t>
  </si>
  <si>
    <t>MPS-60-003-15</t>
  </si>
  <si>
    <t>MPS-60-004-15</t>
  </si>
  <si>
    <t>MPS-60-005-15</t>
  </si>
  <si>
    <t>MPS-60-007-15</t>
  </si>
  <si>
    <t>MPS-60-009-15</t>
  </si>
  <si>
    <t>MPS-60-010-15</t>
  </si>
  <si>
    <t>MPS-60-012-20</t>
  </si>
  <si>
    <t>MPS-60-015-20</t>
  </si>
  <si>
    <t>MPS-60-016-20</t>
  </si>
  <si>
    <t>MPS-60-020-20</t>
  </si>
  <si>
    <t>MPS-60-025-20</t>
  </si>
  <si>
    <t>MPS-60-030-20</t>
  </si>
  <si>
    <t>MPS-60-050-20</t>
  </si>
  <si>
    <t>MPS-60-070-20</t>
  </si>
  <si>
    <t>MPS-60-100-20</t>
  </si>
  <si>
    <t>MRLAS-090-001-A</t>
  </si>
  <si>
    <t>MRBAS-090-001-A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</si>
</sst>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7" sqref="H7"/>
    </sheetView>
  </sheetViews>
  <sheetFormatPr defaultRowHeight="15.75" x14ac:dyDescent="0.25"/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9</v>
      </c>
      <c r="C2">
        <v>1.5</v>
      </c>
      <c r="D2">
        <v>0.169477244</v>
      </c>
      <c r="E2">
        <v>2226.8000000000002</v>
      </c>
    </row>
    <row r="3" spans="1:8" x14ac:dyDescent="0.25">
      <c r="A3" t="s">
        <v>10</v>
      </c>
      <c r="B3" t="s">
        <v>9</v>
      </c>
      <c r="C3">
        <v>2.4</v>
      </c>
      <c r="D3">
        <v>0.27116359039999999</v>
      </c>
      <c r="E3">
        <v>2226.8000000000002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D14" sqref="D14"/>
    </sheetView>
  </sheetViews>
  <sheetFormatPr defaultRowHeight="15.75" x14ac:dyDescent="0.25"/>
  <sheetData>
    <row r="1" spans="1:9" x14ac:dyDescent="0.25">
      <c r="A1" s="3" t="s">
        <v>0</v>
      </c>
      <c r="B1" s="3" t="s">
        <v>1</v>
      </c>
      <c r="C1" s="3" t="s">
        <v>6</v>
      </c>
      <c r="D1" s="3" t="s">
        <v>5</v>
      </c>
      <c r="E1" s="3" t="s">
        <v>11</v>
      </c>
      <c r="F1" s="3" t="s">
        <v>12</v>
      </c>
      <c r="G1" s="3" t="s">
        <v>13</v>
      </c>
      <c r="H1" s="3" t="s">
        <v>7</v>
      </c>
      <c r="I1" s="3" t="s">
        <v>3</v>
      </c>
    </row>
    <row r="2" spans="1:9" x14ac:dyDescent="0.25">
      <c r="A2" t="s">
        <v>14</v>
      </c>
      <c r="B2" t="s">
        <v>15</v>
      </c>
      <c r="C2">
        <v>15</v>
      </c>
      <c r="D2">
        <v>18</v>
      </c>
      <c r="E2">
        <v>159.3134238168</v>
      </c>
      <c r="F2">
        <v>36</v>
      </c>
      <c r="G2">
        <v>318.62684763359999</v>
      </c>
      <c r="H2">
        <v>0.9</v>
      </c>
    </row>
    <row r="3" spans="1:9" x14ac:dyDescent="0.25">
      <c r="A3" t="s">
        <v>16</v>
      </c>
      <c r="B3" t="s">
        <v>15</v>
      </c>
      <c r="C3">
        <v>27</v>
      </c>
      <c r="D3">
        <v>13</v>
      </c>
      <c r="E3">
        <v>115.0596949788</v>
      </c>
      <c r="F3">
        <v>26</v>
      </c>
      <c r="G3">
        <v>230.11938995759999</v>
      </c>
      <c r="H3">
        <v>0.9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28" sqref="D28"/>
    </sheetView>
  </sheetViews>
  <sheetFormatPr defaultColWidth="11.25" defaultRowHeight="15" customHeight="1" x14ac:dyDescent="0.25"/>
  <cols>
    <col min="1" max="1" width="13.875" customWidth="1"/>
    <col min="2" max="2" width="12" customWidth="1"/>
    <col min="3" max="3" width="10.625" customWidth="1"/>
    <col min="4" max="4" width="23.5" customWidth="1"/>
    <col min="5" max="5" width="25" customWidth="1"/>
    <col min="6" max="6" width="21.625" customWidth="1"/>
    <col min="7" max="7" width="23.25" customWidth="1"/>
    <col min="8" max="8" width="12.375" customWidth="1"/>
    <col min="9" max="26" width="8.5" customWidth="1"/>
  </cols>
  <sheetData>
    <row r="1" spans="1:8" ht="16.5" customHeight="1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11</v>
      </c>
      <c r="F1" s="1" t="s">
        <v>12</v>
      </c>
      <c r="G1" s="1" t="s">
        <v>13</v>
      </c>
      <c r="H1" s="1" t="s">
        <v>7</v>
      </c>
    </row>
    <row r="2" spans="1:8" ht="16.5" customHeight="1" x14ac:dyDescent="0.25">
      <c r="A2" s="1" t="s">
        <v>17</v>
      </c>
      <c r="B2" s="1" t="s">
        <v>15</v>
      </c>
      <c r="C2" s="1">
        <v>3</v>
      </c>
      <c r="D2" s="1">
        <v>34</v>
      </c>
      <c r="E2" s="1">
        <f t="shared" ref="E2:E17" si="0">D2*8.8507457676</f>
        <v>300.92535609839996</v>
      </c>
      <c r="F2" s="1">
        <f t="shared" ref="F2:F17" si="1">D2*2.5</f>
        <v>85</v>
      </c>
      <c r="G2" s="1">
        <f t="shared" ref="G2:G17" si="2">F2*8.8507457676</f>
        <v>752.31339024599993</v>
      </c>
      <c r="H2" s="2">
        <v>0.96</v>
      </c>
    </row>
    <row r="3" spans="1:8" ht="16.5" customHeight="1" x14ac:dyDescent="0.25">
      <c r="A3" s="1" t="s">
        <v>18</v>
      </c>
      <c r="B3" s="1" t="s">
        <v>15</v>
      </c>
      <c r="C3" s="1">
        <v>4</v>
      </c>
      <c r="D3" s="1">
        <v>48</v>
      </c>
      <c r="E3" s="1">
        <f t="shared" si="0"/>
        <v>424.83579684479997</v>
      </c>
      <c r="F3" s="1">
        <f t="shared" si="1"/>
        <v>120</v>
      </c>
      <c r="G3" s="1">
        <f t="shared" si="2"/>
        <v>1062.089492112</v>
      </c>
      <c r="H3" s="2">
        <v>0.96</v>
      </c>
    </row>
    <row r="4" spans="1:8" ht="16.5" customHeight="1" x14ac:dyDescent="0.25">
      <c r="A4" s="1" t="s">
        <v>19</v>
      </c>
      <c r="B4" s="1" t="s">
        <v>15</v>
      </c>
      <c r="C4" s="1">
        <v>5</v>
      </c>
      <c r="D4" s="1">
        <v>46</v>
      </c>
      <c r="E4" s="1">
        <f t="shared" si="0"/>
        <v>407.13430530959999</v>
      </c>
      <c r="F4" s="1">
        <f t="shared" si="1"/>
        <v>115</v>
      </c>
      <c r="G4" s="1">
        <f t="shared" si="2"/>
        <v>1017.835763274</v>
      </c>
      <c r="H4" s="2">
        <v>0.96</v>
      </c>
    </row>
    <row r="5" spans="1:8" ht="16.5" customHeight="1" x14ac:dyDescent="0.25">
      <c r="A5" s="1" t="s">
        <v>20</v>
      </c>
      <c r="B5" s="1" t="s">
        <v>15</v>
      </c>
      <c r="C5" s="1">
        <v>7</v>
      </c>
      <c r="D5" s="1">
        <v>30</v>
      </c>
      <c r="E5" s="1">
        <f t="shared" si="0"/>
        <v>265.522373028</v>
      </c>
      <c r="F5" s="1">
        <f t="shared" si="1"/>
        <v>75</v>
      </c>
      <c r="G5" s="1">
        <f t="shared" si="2"/>
        <v>663.80593256999998</v>
      </c>
      <c r="H5" s="2">
        <v>0.96</v>
      </c>
    </row>
    <row r="6" spans="1:8" ht="16.5" customHeight="1" x14ac:dyDescent="0.25">
      <c r="A6" s="1" t="s">
        <v>21</v>
      </c>
      <c r="B6" s="1" t="s">
        <v>15</v>
      </c>
      <c r="C6" s="1">
        <v>9</v>
      </c>
      <c r="D6" s="1">
        <v>22</v>
      </c>
      <c r="E6" s="1">
        <f t="shared" si="0"/>
        <v>194.71640688719998</v>
      </c>
      <c r="F6" s="1">
        <f t="shared" si="1"/>
        <v>55</v>
      </c>
      <c r="G6" s="1">
        <f t="shared" si="2"/>
        <v>486.79101721799998</v>
      </c>
      <c r="H6" s="2">
        <v>0.96</v>
      </c>
    </row>
    <row r="7" spans="1:8" ht="16.5" customHeight="1" x14ac:dyDescent="0.25">
      <c r="A7" s="1" t="s">
        <v>22</v>
      </c>
      <c r="B7" s="1" t="s">
        <v>15</v>
      </c>
      <c r="C7" s="1">
        <v>10</v>
      </c>
      <c r="D7" s="1">
        <v>17</v>
      </c>
      <c r="E7" s="1">
        <f t="shared" si="0"/>
        <v>150.46267804919998</v>
      </c>
      <c r="F7" s="1">
        <f t="shared" si="1"/>
        <v>42.5</v>
      </c>
      <c r="G7" s="1">
        <f t="shared" si="2"/>
        <v>376.15669512299996</v>
      </c>
      <c r="H7" s="2">
        <v>0.96</v>
      </c>
    </row>
    <row r="8" spans="1:8" ht="16.5" customHeight="1" x14ac:dyDescent="0.25">
      <c r="A8" s="1" t="s">
        <v>23</v>
      </c>
      <c r="B8" s="1" t="s">
        <v>15</v>
      </c>
      <c r="C8" s="1">
        <v>12</v>
      </c>
      <c r="D8" s="1">
        <v>56</v>
      </c>
      <c r="E8" s="1">
        <f t="shared" si="0"/>
        <v>495.64176298559994</v>
      </c>
      <c r="F8" s="1">
        <f t="shared" si="1"/>
        <v>140</v>
      </c>
      <c r="G8" s="1">
        <f t="shared" si="2"/>
        <v>1239.1044074639999</v>
      </c>
      <c r="H8" s="2">
        <v>0.92</v>
      </c>
    </row>
    <row r="9" spans="1:8" ht="16.5" customHeight="1" x14ac:dyDescent="0.25">
      <c r="A9" s="1" t="s">
        <v>24</v>
      </c>
      <c r="B9" s="1" t="s">
        <v>15</v>
      </c>
      <c r="C9" s="1">
        <v>15</v>
      </c>
      <c r="D9" s="1">
        <v>56</v>
      </c>
      <c r="E9" s="1">
        <f t="shared" si="0"/>
        <v>495.64176298559994</v>
      </c>
      <c r="F9" s="1">
        <f t="shared" si="1"/>
        <v>140</v>
      </c>
      <c r="G9" s="1">
        <f t="shared" si="2"/>
        <v>1239.1044074639999</v>
      </c>
      <c r="H9" s="2">
        <v>0.92</v>
      </c>
    </row>
    <row r="10" spans="1:8" ht="16.5" customHeight="1" x14ac:dyDescent="0.25">
      <c r="A10" s="1" t="s">
        <v>25</v>
      </c>
      <c r="B10" s="1" t="s">
        <v>15</v>
      </c>
      <c r="C10" s="1">
        <v>16</v>
      </c>
      <c r="D10" s="1">
        <v>60</v>
      </c>
      <c r="E10" s="1">
        <f t="shared" si="0"/>
        <v>531.04474605600001</v>
      </c>
      <c r="F10" s="1">
        <f t="shared" si="1"/>
        <v>150</v>
      </c>
      <c r="G10" s="1">
        <f t="shared" si="2"/>
        <v>1327.61186514</v>
      </c>
      <c r="H10" s="2">
        <v>0.92</v>
      </c>
    </row>
    <row r="11" spans="1:8" ht="16.5" customHeight="1" x14ac:dyDescent="0.25">
      <c r="A11" s="1" t="s">
        <v>26</v>
      </c>
      <c r="B11" s="1" t="s">
        <v>15</v>
      </c>
      <c r="C11" s="1">
        <v>20</v>
      </c>
      <c r="D11" s="1">
        <v>60</v>
      </c>
      <c r="E11" s="1">
        <f t="shared" si="0"/>
        <v>531.04474605600001</v>
      </c>
      <c r="F11" s="1">
        <f t="shared" si="1"/>
        <v>150</v>
      </c>
      <c r="G11" s="1">
        <f t="shared" si="2"/>
        <v>1327.61186514</v>
      </c>
      <c r="H11" s="2">
        <v>0.92</v>
      </c>
    </row>
    <row r="12" spans="1:8" ht="16.5" customHeight="1" x14ac:dyDescent="0.25">
      <c r="A12" s="1" t="s">
        <v>27</v>
      </c>
      <c r="B12" s="1" t="s">
        <v>15</v>
      </c>
      <c r="C12" s="1">
        <v>25</v>
      </c>
      <c r="D12" s="1">
        <v>46</v>
      </c>
      <c r="E12" s="1">
        <f t="shared" si="0"/>
        <v>407.13430530959999</v>
      </c>
      <c r="F12" s="1">
        <f t="shared" si="1"/>
        <v>115</v>
      </c>
      <c r="G12" s="1">
        <f t="shared" si="2"/>
        <v>1017.835763274</v>
      </c>
      <c r="H12" s="2">
        <v>0.92</v>
      </c>
    </row>
    <row r="13" spans="1:8" ht="16.5" customHeight="1" x14ac:dyDescent="0.25">
      <c r="A13" s="1" t="s">
        <v>28</v>
      </c>
      <c r="B13" s="1" t="s">
        <v>15</v>
      </c>
      <c r="C13" s="1">
        <v>30</v>
      </c>
      <c r="D13" s="1">
        <v>48</v>
      </c>
      <c r="E13" s="1">
        <f t="shared" si="0"/>
        <v>424.83579684479997</v>
      </c>
      <c r="F13" s="1">
        <f t="shared" si="1"/>
        <v>120</v>
      </c>
      <c r="G13" s="1">
        <f t="shared" si="2"/>
        <v>1062.089492112</v>
      </c>
      <c r="H13" s="2">
        <v>0.92</v>
      </c>
    </row>
    <row r="14" spans="1:8" ht="16.5" customHeight="1" x14ac:dyDescent="0.25">
      <c r="A14" s="1" t="s">
        <v>29</v>
      </c>
      <c r="B14" s="1" t="s">
        <v>15</v>
      </c>
      <c r="C14" s="1">
        <v>40</v>
      </c>
      <c r="D14" s="1">
        <v>58</v>
      </c>
      <c r="E14" s="1">
        <f t="shared" si="0"/>
        <v>513.34325452079997</v>
      </c>
      <c r="F14" s="1">
        <f t="shared" si="1"/>
        <v>145</v>
      </c>
      <c r="G14" s="1">
        <f t="shared" si="2"/>
        <v>1283.3581363019998</v>
      </c>
      <c r="H14" s="2">
        <v>0.92</v>
      </c>
    </row>
    <row r="15" spans="1:8" ht="16.5" customHeight="1" x14ac:dyDescent="0.25">
      <c r="A15" s="1" t="s">
        <v>29</v>
      </c>
      <c r="B15" s="1" t="s">
        <v>15</v>
      </c>
      <c r="C15" s="1">
        <v>50</v>
      </c>
      <c r="D15" s="1">
        <v>46</v>
      </c>
      <c r="E15" s="1">
        <f t="shared" si="0"/>
        <v>407.13430530959999</v>
      </c>
      <c r="F15" s="1">
        <f t="shared" si="1"/>
        <v>115</v>
      </c>
      <c r="G15" s="1">
        <f t="shared" si="2"/>
        <v>1017.835763274</v>
      </c>
      <c r="H15" s="2">
        <v>0.92</v>
      </c>
    </row>
    <row r="16" spans="1:8" ht="16.5" customHeight="1" x14ac:dyDescent="0.25">
      <c r="A16" s="1" t="s">
        <v>30</v>
      </c>
      <c r="B16" s="1" t="s">
        <v>15</v>
      </c>
      <c r="C16" s="1">
        <v>70</v>
      </c>
      <c r="D16" s="1">
        <v>30</v>
      </c>
      <c r="E16" s="1">
        <f t="shared" si="0"/>
        <v>265.522373028</v>
      </c>
      <c r="F16" s="1">
        <f t="shared" si="1"/>
        <v>75</v>
      </c>
      <c r="G16" s="1">
        <f t="shared" si="2"/>
        <v>663.80593256999998</v>
      </c>
      <c r="H16" s="2">
        <v>0.92</v>
      </c>
    </row>
    <row r="17" spans="1:8" ht="16.5" customHeight="1" x14ac:dyDescent="0.25">
      <c r="A17" s="1" t="s">
        <v>31</v>
      </c>
      <c r="B17" s="1" t="s">
        <v>15</v>
      </c>
      <c r="C17" s="1">
        <v>100</v>
      </c>
      <c r="D17" s="1">
        <v>17</v>
      </c>
      <c r="E17" s="1">
        <f t="shared" si="0"/>
        <v>150.46267804919998</v>
      </c>
      <c r="F17" s="1">
        <f t="shared" si="1"/>
        <v>42.5</v>
      </c>
      <c r="G17" s="1">
        <f t="shared" si="2"/>
        <v>376.15669512299996</v>
      </c>
      <c r="H17" s="2">
        <v>0.92</v>
      </c>
    </row>
    <row r="18" spans="1:8" ht="16.5" customHeight="1" x14ac:dyDescent="0.25">
      <c r="A18" s="1"/>
      <c r="B18" s="1"/>
      <c r="C18" s="1"/>
      <c r="D18" s="1"/>
      <c r="E18" s="1"/>
      <c r="F18" s="1"/>
      <c r="G18" s="1"/>
      <c r="H18" s="2"/>
    </row>
    <row r="19" spans="1:8" ht="16.5" customHeight="1" x14ac:dyDescent="0.25"/>
    <row r="20" spans="1:8" ht="16.5" customHeight="1" x14ac:dyDescent="0.25"/>
    <row r="21" spans="1:8" ht="16.5" customHeight="1" x14ac:dyDescent="0.25"/>
    <row r="22" spans="1:8" ht="16.5" customHeight="1" x14ac:dyDescent="0.25"/>
    <row r="23" spans="1:8" ht="16.5" customHeight="1" x14ac:dyDescent="0.25"/>
    <row r="24" spans="1:8" ht="16.5" customHeight="1" x14ac:dyDescent="0.25"/>
    <row r="25" spans="1:8" ht="16.5" customHeight="1" x14ac:dyDescent="0.25"/>
    <row r="26" spans="1:8" ht="16.5" customHeight="1" x14ac:dyDescent="0.25"/>
    <row r="27" spans="1:8" ht="16.5" customHeight="1" x14ac:dyDescent="0.25"/>
    <row r="28" spans="1:8" ht="16.5" customHeight="1" x14ac:dyDescent="0.25"/>
    <row r="29" spans="1:8" ht="16.5" customHeight="1" x14ac:dyDescent="0.25"/>
    <row r="30" spans="1:8" ht="16.5" customHeight="1" x14ac:dyDescent="0.25"/>
    <row r="31" spans="1:8" ht="16.5" customHeight="1" x14ac:dyDescent="0.25"/>
    <row r="32" spans="1:8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workbookViewId="0">
      <selection activeCell="D11" sqref="D11"/>
    </sheetView>
  </sheetViews>
  <sheetFormatPr defaultColWidth="11.25" defaultRowHeight="15" customHeight="1" x14ac:dyDescent="0.25"/>
  <cols>
    <col min="1" max="1" width="16.375" customWidth="1"/>
    <col min="2" max="2" width="12" customWidth="1"/>
    <col min="3" max="3" width="10.625" customWidth="1"/>
    <col min="4" max="4" width="23.5" customWidth="1"/>
    <col min="5" max="5" width="25" customWidth="1"/>
    <col min="6" max="6" width="21.625" customWidth="1"/>
    <col min="7" max="7" width="23.25" customWidth="1"/>
    <col min="8" max="8" width="12.375" customWidth="1"/>
    <col min="9" max="26" width="8.5" customWidth="1"/>
  </cols>
  <sheetData>
    <row r="1" spans="1:8" ht="16.5" customHeight="1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11</v>
      </c>
      <c r="F1" s="1" t="s">
        <v>12</v>
      </c>
      <c r="G1" s="1" t="s">
        <v>13</v>
      </c>
      <c r="H1" s="1" t="s">
        <v>7</v>
      </c>
    </row>
    <row r="2" spans="1:8" ht="16.5" customHeight="1" x14ac:dyDescent="0.25">
      <c r="A2" s="1" t="s">
        <v>32</v>
      </c>
      <c r="B2" s="1" t="s">
        <v>15</v>
      </c>
      <c r="C2" s="1">
        <v>1</v>
      </c>
      <c r="D2" s="1">
        <v>73</v>
      </c>
      <c r="E2" s="1">
        <f>D2*8.8507457676</f>
        <v>646.10444103479995</v>
      </c>
      <c r="F2" s="1">
        <v>146</v>
      </c>
      <c r="G2" s="1">
        <f>F2*8.8507457676</f>
        <v>1292.2088820695999</v>
      </c>
      <c r="H2" s="2">
        <v>0.96</v>
      </c>
    </row>
    <row r="3" spans="1:8" ht="16.5" customHeight="1" x14ac:dyDescent="0.25">
      <c r="A3" s="1" t="s">
        <v>33</v>
      </c>
      <c r="B3" s="1" t="s">
        <v>15</v>
      </c>
      <c r="C3" s="1">
        <v>1</v>
      </c>
      <c r="D3" s="1">
        <v>73</v>
      </c>
      <c r="E3" s="1">
        <f>D3*8.8507457676</f>
        <v>646.10444103479995</v>
      </c>
      <c r="F3" s="1">
        <v>146</v>
      </c>
      <c r="G3" s="1">
        <f>F3*8.8507457676</f>
        <v>1292.2088820695999</v>
      </c>
      <c r="H3" s="2">
        <v>0.96</v>
      </c>
    </row>
    <row r="4" spans="1:8" ht="16.5" customHeight="1" x14ac:dyDescent="0.25">
      <c r="A4" s="1"/>
      <c r="B4" s="1"/>
      <c r="C4" s="1"/>
      <c r="D4" s="1"/>
      <c r="E4" s="1"/>
      <c r="F4" s="1"/>
      <c r="G4" s="1"/>
      <c r="H4" s="2"/>
    </row>
    <row r="5" spans="1:8" ht="16.5" customHeight="1" x14ac:dyDescent="0.25"/>
    <row r="6" spans="1:8" ht="16.5" customHeight="1" x14ac:dyDescent="0.25"/>
    <row r="7" spans="1:8" ht="16.5" customHeight="1" x14ac:dyDescent="0.25"/>
    <row r="8" spans="1:8" ht="16.5" customHeight="1" x14ac:dyDescent="0.25"/>
    <row r="9" spans="1:8" ht="16.5" customHeight="1" x14ac:dyDescent="0.25"/>
    <row r="10" spans="1:8" ht="16.5" customHeight="1" x14ac:dyDescent="0.25"/>
    <row r="11" spans="1:8" ht="16.5" customHeight="1" x14ac:dyDescent="0.25"/>
    <row r="12" spans="1:8" ht="16.5" customHeight="1" x14ac:dyDescent="0.25"/>
    <row r="13" spans="1:8" ht="16.5" customHeight="1" x14ac:dyDescent="0.25"/>
    <row r="14" spans="1:8" ht="16.5" customHeight="1" x14ac:dyDescent="0.25"/>
    <row r="15" spans="1:8" ht="16.5" customHeight="1" x14ac:dyDescent="0.25"/>
    <row r="16" spans="1:8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Data</vt:lpstr>
      <vt:lpstr>First Gearbox Data</vt:lpstr>
      <vt:lpstr>Second Gearbox Data</vt:lpstr>
      <vt:lpstr>Third Gearbox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Chen (Student)</cp:lastModifiedBy>
  <dcterms:created xsi:type="dcterms:W3CDTF">2024-12-08T03:50:40Z</dcterms:created>
  <dcterms:modified xsi:type="dcterms:W3CDTF">2024-12-09T05:14:46Z</dcterms:modified>
</cp:coreProperties>
</file>