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W1119\work\git\deco3100-website\public\assets\data\"/>
    </mc:Choice>
  </mc:AlternateContent>
  <xr:revisionPtr revIDLastSave="0" documentId="13_ncr:1_{6500B14E-094B-454F-A6D9-9409EAACC82E}" xr6:coauthVersionLast="47" xr6:coauthVersionMax="47" xr10:uidLastSave="{00000000-0000-0000-0000-000000000000}"/>
  <bookViews>
    <workbookView xWindow="4110" yWindow="4935" windowWidth="28800" windowHeight="11085" xr2:uid="{00000000-000D-0000-FFFF-FFFF00000000}"/>
  </bookViews>
  <sheets>
    <sheet name="all_yea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3" l="1"/>
  <c r="C8" i="3" l="1"/>
  <c r="C7" i="3" s="1"/>
  <c r="D9" i="3" l="1"/>
  <c r="E9" i="3" l="1"/>
  <c r="D8" i="3"/>
  <c r="D7" i="3" s="1"/>
  <c r="F9" i="3" l="1"/>
  <c r="E8" i="3"/>
  <c r="E7" i="3" s="1"/>
  <c r="G9" i="3" l="1"/>
  <c r="F8" i="3"/>
  <c r="F7" i="3" s="1"/>
  <c r="H9" i="3" l="1"/>
  <c r="G8" i="3"/>
  <c r="G7" i="3" s="1"/>
  <c r="I9" i="3" l="1"/>
  <c r="H8" i="3"/>
  <c r="H7" i="3" s="1"/>
  <c r="J9" i="3" l="1"/>
  <c r="I8" i="3"/>
  <c r="I7" i="3" s="1"/>
  <c r="K9" i="3" l="1"/>
  <c r="J8" i="3"/>
  <c r="J7" i="3" s="1"/>
  <c r="L9" i="3" l="1"/>
  <c r="K8" i="3"/>
  <c r="K7" i="3" s="1"/>
  <c r="M9" i="3" l="1"/>
  <c r="L8" i="3"/>
  <c r="L7" i="3" s="1"/>
  <c r="N9" i="3" l="1"/>
  <c r="M8" i="3"/>
  <c r="M7" i="3" s="1"/>
  <c r="O9" i="3" l="1"/>
  <c r="N8" i="3"/>
  <c r="N7" i="3" s="1"/>
  <c r="P9" i="3" l="1"/>
  <c r="O8" i="3"/>
  <c r="O7" i="3" s="1"/>
  <c r="Q9" i="3" l="1"/>
  <c r="P8" i="3"/>
  <c r="P7" i="3" s="1"/>
  <c r="R9" i="3" l="1"/>
  <c r="Q8" i="3"/>
  <c r="Q7" i="3" s="1"/>
  <c r="S9" i="3" l="1"/>
  <c r="R8" i="3"/>
  <c r="R7" i="3" s="1"/>
  <c r="T9" i="3" l="1"/>
  <c r="S8" i="3"/>
  <c r="S7" i="3" s="1"/>
  <c r="U9" i="3" l="1"/>
  <c r="T8" i="3"/>
  <c r="T7" i="3" s="1"/>
  <c r="V9" i="3" l="1"/>
  <c r="U8" i="3"/>
  <c r="U7" i="3" s="1"/>
  <c r="W9" i="3" l="1"/>
  <c r="V8" i="3"/>
  <c r="V7" i="3" s="1"/>
  <c r="X9" i="3" l="1"/>
  <c r="W8" i="3"/>
  <c r="W7" i="3" s="1"/>
  <c r="Y9" i="3" l="1"/>
  <c r="X8" i="3"/>
  <c r="X7" i="3" s="1"/>
  <c r="Z9" i="3" l="1"/>
  <c r="Y8" i="3"/>
  <c r="Y7" i="3" s="1"/>
  <c r="AA9" i="3" l="1"/>
  <c r="Z8" i="3"/>
  <c r="Z7" i="3" s="1"/>
  <c r="AB9" i="3" l="1"/>
  <c r="AA8" i="3"/>
  <c r="AA7" i="3" s="1"/>
  <c r="AC9" i="3" l="1"/>
  <c r="AB8" i="3"/>
  <c r="AB7" i="3" s="1"/>
  <c r="AD9" i="3" l="1"/>
  <c r="AC8" i="3"/>
  <c r="AC7" i="3" s="1"/>
  <c r="AE9" i="3" l="1"/>
  <c r="AD8" i="3"/>
  <c r="AD7" i="3" s="1"/>
  <c r="AF9" i="3" l="1"/>
  <c r="AE8" i="3"/>
  <c r="AE7" i="3" s="1"/>
  <c r="AG9" i="3" l="1"/>
  <c r="AF8" i="3"/>
  <c r="AF7" i="3" s="1"/>
  <c r="AH9" i="3" l="1"/>
  <c r="AG8" i="3"/>
  <c r="AG7" i="3" s="1"/>
  <c r="AI9" i="3" l="1"/>
  <c r="AH8" i="3"/>
  <c r="AH7" i="3" s="1"/>
  <c r="AJ9" i="3" l="1"/>
  <c r="AI8" i="3"/>
  <c r="AI7" i="3" s="1"/>
  <c r="AK9" i="3" l="1"/>
  <c r="AJ8" i="3"/>
  <c r="AJ7" i="3" s="1"/>
  <c r="AL9" i="3" l="1"/>
  <c r="AK8" i="3"/>
  <c r="AK7" i="3" s="1"/>
  <c r="AM9" i="3" l="1"/>
  <c r="AL8" i="3"/>
  <c r="AL7" i="3" s="1"/>
  <c r="AN9" i="3" l="1"/>
  <c r="AM8" i="3"/>
  <c r="AM7" i="3" s="1"/>
  <c r="AO9" i="3" l="1"/>
  <c r="AN8" i="3"/>
  <c r="AN7" i="3" s="1"/>
  <c r="AP9" i="3" l="1"/>
  <c r="AO8" i="3"/>
  <c r="AO7" i="3" s="1"/>
  <c r="AQ9" i="3" l="1"/>
  <c r="AP8" i="3"/>
  <c r="AP7" i="3" s="1"/>
  <c r="AR9" i="3" l="1"/>
  <c r="AQ8" i="3"/>
  <c r="AQ7" i="3" s="1"/>
  <c r="AS9" i="3" l="1"/>
  <c r="AR8" i="3"/>
  <c r="AR7" i="3" s="1"/>
  <c r="AT9" i="3" l="1"/>
  <c r="AS8" i="3"/>
  <c r="AS7" i="3" s="1"/>
  <c r="AU9" i="3" l="1"/>
  <c r="AT8" i="3"/>
  <c r="AT7" i="3" s="1"/>
  <c r="AV9" i="3" l="1"/>
  <c r="AU8" i="3"/>
  <c r="AU7" i="3" s="1"/>
  <c r="AW9" i="3" l="1"/>
  <c r="AV8" i="3"/>
  <c r="AV7" i="3" s="1"/>
  <c r="AX9" i="3" l="1"/>
  <c r="AW8" i="3"/>
  <c r="AW7" i="3" s="1"/>
  <c r="AY9" i="3" l="1"/>
  <c r="AX8" i="3"/>
  <c r="AX7" i="3" s="1"/>
  <c r="AZ9" i="3" l="1"/>
  <c r="AY8" i="3"/>
  <c r="AY7" i="3" s="1"/>
  <c r="BA9" i="3" l="1"/>
  <c r="AZ8" i="3"/>
  <c r="AZ7" i="3" s="1"/>
  <c r="BB9" i="3" l="1"/>
  <c r="BA8" i="3"/>
  <c r="BA7" i="3" s="1"/>
  <c r="BC9" i="3" l="1"/>
  <c r="BB8" i="3"/>
  <c r="BB7" i="3" s="1"/>
  <c r="BD9" i="3" l="1"/>
  <c r="BC8" i="3"/>
  <c r="BC7" i="3" s="1"/>
  <c r="BE9" i="3" l="1"/>
  <c r="BD8" i="3"/>
  <c r="BD7" i="3" s="1"/>
  <c r="BF9" i="3" l="1"/>
  <c r="BE8" i="3"/>
  <c r="BE7" i="3" s="1"/>
  <c r="BG9" i="3" l="1"/>
  <c r="BF8" i="3"/>
  <c r="BF7" i="3" s="1"/>
  <c r="BH9" i="3" l="1"/>
  <c r="BG8" i="3"/>
  <c r="BG7" i="3" s="1"/>
  <c r="BI9" i="3" l="1"/>
  <c r="BH8" i="3"/>
  <c r="BH7" i="3" s="1"/>
  <c r="BJ9" i="3" l="1"/>
  <c r="BI8" i="3"/>
  <c r="BI7" i="3" s="1"/>
  <c r="BK9" i="3" l="1"/>
  <c r="BJ8" i="3"/>
  <c r="BJ7" i="3" s="1"/>
  <c r="BL9" i="3" l="1"/>
  <c r="BK8" i="3"/>
  <c r="BK7" i="3" s="1"/>
  <c r="BM9" i="3" l="1"/>
  <c r="BL8" i="3"/>
  <c r="BL7" i="3" s="1"/>
  <c r="BN9" i="3" l="1"/>
  <c r="BM8" i="3"/>
  <c r="BM7" i="3" s="1"/>
  <c r="BO9" i="3" l="1"/>
  <c r="BN8" i="3"/>
  <c r="BN7" i="3" s="1"/>
  <c r="BP9" i="3" l="1"/>
  <c r="BO8" i="3"/>
  <c r="BO7" i="3" s="1"/>
  <c r="BQ9" i="3" l="1"/>
  <c r="BP8" i="3"/>
  <c r="BP7" i="3" s="1"/>
  <c r="BR9" i="3" l="1"/>
  <c r="BQ8" i="3"/>
  <c r="BQ7" i="3" s="1"/>
  <c r="BS9" i="3" l="1"/>
  <c r="BR8" i="3"/>
  <c r="BR7" i="3" s="1"/>
  <c r="BT9" i="3" l="1"/>
  <c r="BS8" i="3"/>
  <c r="BS7" i="3" s="1"/>
  <c r="BU9" i="3" l="1"/>
  <c r="BT8" i="3"/>
  <c r="BT7" i="3" s="1"/>
  <c r="BV9" i="3" l="1"/>
  <c r="BU8" i="3"/>
  <c r="BU7" i="3" s="1"/>
  <c r="BW9" i="3" l="1"/>
  <c r="BW8" i="3" s="1"/>
  <c r="BW7" i="3" s="1"/>
  <c r="BV8" i="3"/>
  <c r="BV7" i="3" s="1"/>
</calcChain>
</file>

<file path=xl/sharedStrings.xml><?xml version="1.0" encoding="utf-8"?>
<sst xmlns="http://schemas.openxmlformats.org/spreadsheetml/2006/main" count="32" uniqueCount="32">
  <si>
    <t>Class_id</t>
  </si>
  <si>
    <t>11</t>
  </si>
  <si>
    <t>21</t>
  </si>
  <si>
    <t>31</t>
  </si>
  <si>
    <t>41</t>
  </si>
  <si>
    <t>51</t>
  </si>
  <si>
    <t>54</t>
  </si>
  <si>
    <t xml:space="preserve">Computed from GIS Data online here: </t>
  </si>
  <si>
    <r>
      <t xml:space="preserve">Cite: Erle C. Ellis, Arthur Beusen, and Kees Klein Goldewijk (2020) Anthropogenic biomes: 10,000 BCE to 2015 CE. </t>
    </r>
    <r>
      <rPr>
        <i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 xml:space="preserve"> (in review)</t>
    </r>
  </si>
  <si>
    <t>https://dataverse.harvard.edu/dataset.xhtml?persistentId=doi:10.7910/DVN/G0QDNQ</t>
  </si>
  <si>
    <t>Time Increment</t>
  </si>
  <si>
    <t>10,000 BCE</t>
  </si>
  <si>
    <t>9,000 BCE</t>
  </si>
  <si>
    <t>8,000 BCE</t>
  </si>
  <si>
    <t>7,000 BCE</t>
  </si>
  <si>
    <t>6,000 BCE</t>
  </si>
  <si>
    <t>5,000 BCE</t>
  </si>
  <si>
    <t>4,000 BCE</t>
  </si>
  <si>
    <t>3,000 BCE</t>
  </si>
  <si>
    <t>2,000 BCE</t>
  </si>
  <si>
    <t>1,000 BCE</t>
  </si>
  <si>
    <t>1 CE</t>
  </si>
  <si>
    <t xml:space="preserve">Millennia </t>
  </si>
  <si>
    <t>Centuries</t>
  </si>
  <si>
    <t>Decades</t>
  </si>
  <si>
    <t>Years</t>
  </si>
  <si>
    <t>BP (1950)</t>
  </si>
  <si>
    <t>BP (2000)</t>
  </si>
  <si>
    <t>Years before 2016</t>
  </si>
  <si>
    <t>BCE/CE</t>
  </si>
  <si>
    <t>Table S1: Anthromes 12K Land Areas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</si>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</sst>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2" xfId="0" applyBorder="1"/>
    <xf numFmtId="0" fontId="2" fillId="0" borderId="3" xfId="0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14" fontId="0" fillId="0" borderId="0" xfId="0" applyNumberFormat="1"/>
    <xf numFmtId="0" fontId="2" fillId="0" borderId="0" xfId="0" applyFont="1"/>
    <xf numFmtId="0" fontId="5" fillId="0" borderId="0" xfId="4"/>
    <xf numFmtId="0" fontId="2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3" xfId="0" applyBorder="1"/>
  </cellXfs>
  <cellStyles count="5">
    <cellStyle name="Comma" xfId="1" builtinId="3"/>
    <cellStyle name="Comma 2" xfId="3" xr:uid="{A2E7B8A2-AB5D-4369-830C-E9EC6230DA43}"/>
    <cellStyle name="Hyperlink" xfId="4" builtinId="8"/>
    <cellStyle name="Normal" xfId="0" builtinId="0"/>
    <cellStyle name="Normal 2" xfId="2" xr:uid="{5A659E33-3ED7-4861-846B-79696F55E8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areaChart>
        <c:grouping val="percentStacked"/>
        <c:varyColors val="0"/>
        <c:ser>
          <c:idx val="0"/>
          <c:order val="0"/>
          <c:spPr>
            <a:solidFill>
              <a:srgbClr val="A80000"/>
            </a:solidFill>
          </c:spPr>
          <c:val>
            <c:numRef>
              <c:f>all_years!$C$12:$BW$12</c:f>
              <c:numCache>
                <c:formatCode>_(* #,##0_);_(* \(#,##0\);_(* "-"??_);_(@_)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60.2029</c:v>
                </c:pt>
                <c:pt idx="3">
                  <c:v>60.2029</c:v>
                </c:pt>
                <c:pt idx="4">
                  <c:v>44.116999999999997</c:v>
                </c:pt>
                <c:pt idx="5">
                  <c:v>44.116999999999997</c:v>
                </c:pt>
                <c:pt idx="6">
                  <c:v>277.76670000000001</c:v>
                </c:pt>
                <c:pt idx="7">
                  <c:v>602.05830000000003</c:v>
                </c:pt>
                <c:pt idx="8">
                  <c:v>1360.1656</c:v>
                </c:pt>
                <c:pt idx="9">
                  <c:v>4843.9168200000004</c:v>
                </c:pt>
                <c:pt idx="10">
                  <c:v>31626.344860000001</c:v>
                </c:pt>
                <c:pt idx="11">
                  <c:v>42782.488740000001</c:v>
                </c:pt>
                <c:pt idx="12">
                  <c:v>53495.006870000005</c:v>
                </c:pt>
                <c:pt idx="13">
                  <c:v>66529.021369999988</c:v>
                </c:pt>
                <c:pt idx="14">
                  <c:v>82261.455470000001</c:v>
                </c:pt>
                <c:pt idx="15">
                  <c:v>98006.303889999996</c:v>
                </c:pt>
                <c:pt idx="16">
                  <c:v>107952.62522</c:v>
                </c:pt>
                <c:pt idx="17">
                  <c:v>114647.87432</c:v>
                </c:pt>
                <c:pt idx="18">
                  <c:v>122397.53122</c:v>
                </c:pt>
                <c:pt idx="19">
                  <c:v>127346.63372</c:v>
                </c:pt>
                <c:pt idx="20">
                  <c:v>131672.01462</c:v>
                </c:pt>
                <c:pt idx="21">
                  <c:v>141294.38704</c:v>
                </c:pt>
                <c:pt idx="22">
                  <c:v>154735.28246000002</c:v>
                </c:pt>
                <c:pt idx="23">
                  <c:v>168097.00943000001</c:v>
                </c:pt>
                <c:pt idx="24">
                  <c:v>178737.88526000001</c:v>
                </c:pt>
                <c:pt idx="25">
                  <c:v>205792.69601000001</c:v>
                </c:pt>
                <c:pt idx="26">
                  <c:v>220516.08530000001</c:v>
                </c:pt>
                <c:pt idx="27">
                  <c:v>405904.46140000003</c:v>
                </c:pt>
                <c:pt idx="28">
                  <c:v>406312.52051</c:v>
                </c:pt>
                <c:pt idx="29">
                  <c:v>392641.43583000003</c:v>
                </c:pt>
                <c:pt idx="30">
                  <c:v>393722.85861999996</c:v>
                </c:pt>
                <c:pt idx="31">
                  <c:v>399359.11298000003</c:v>
                </c:pt>
                <c:pt idx="32">
                  <c:v>390639.25770999998</c:v>
                </c:pt>
                <c:pt idx="33">
                  <c:v>350354.91991</c:v>
                </c:pt>
                <c:pt idx="34">
                  <c:v>317333.24014999997</c:v>
                </c:pt>
                <c:pt idx="35">
                  <c:v>350030.62003999995</c:v>
                </c:pt>
                <c:pt idx="36">
                  <c:v>370208.77578999999</c:v>
                </c:pt>
                <c:pt idx="37">
                  <c:v>344947.17453999998</c:v>
                </c:pt>
                <c:pt idx="38">
                  <c:v>422972.01493</c:v>
                </c:pt>
                <c:pt idx="39">
                  <c:v>429741.07220999995</c:v>
                </c:pt>
                <c:pt idx="40">
                  <c:v>478829.76925000001</c:v>
                </c:pt>
                <c:pt idx="41">
                  <c:v>508275.63046000001</c:v>
                </c:pt>
                <c:pt idx="42">
                  <c:v>542151.95129</c:v>
                </c:pt>
                <c:pt idx="43">
                  <c:v>568779.07929000002</c:v>
                </c:pt>
                <c:pt idx="44">
                  <c:v>525658.38879</c:v>
                </c:pt>
                <c:pt idx="45">
                  <c:v>578076.19744999998</c:v>
                </c:pt>
                <c:pt idx="46">
                  <c:v>632155.19689100003</c:v>
                </c:pt>
                <c:pt idx="47">
                  <c:v>704643.29370099993</c:v>
                </c:pt>
                <c:pt idx="48">
                  <c:v>792202.50235100009</c:v>
                </c:pt>
                <c:pt idx="49">
                  <c:v>895943.29780100007</c:v>
                </c:pt>
                <c:pt idx="50">
                  <c:v>967237.31339099992</c:v>
                </c:pt>
                <c:pt idx="51">
                  <c:v>1001898.714151</c:v>
                </c:pt>
                <c:pt idx="52">
                  <c:v>1101196.673651</c:v>
                </c:pt>
                <c:pt idx="53">
                  <c:v>1242104.4858190001</c:v>
                </c:pt>
                <c:pt idx="54">
                  <c:v>1482036.4149910002</c:v>
                </c:pt>
                <c:pt idx="55">
                  <c:v>1671676.8771609999</c:v>
                </c:pt>
                <c:pt idx="56">
                  <c:v>1739284.1503610001</c:v>
                </c:pt>
                <c:pt idx="57">
                  <c:v>1944387.4384089999</c:v>
                </c:pt>
                <c:pt idx="58">
                  <c:v>1964196.484799</c:v>
                </c:pt>
                <c:pt idx="59">
                  <c:v>1986866.641669</c:v>
                </c:pt>
                <c:pt idx="60">
                  <c:v>2009323.8229590002</c:v>
                </c:pt>
                <c:pt idx="61">
                  <c:v>2020720.0697389999</c:v>
                </c:pt>
                <c:pt idx="62">
                  <c:v>2042534.269239</c:v>
                </c:pt>
                <c:pt idx="63">
                  <c:v>2071488.414539</c:v>
                </c:pt>
                <c:pt idx="64">
                  <c:v>2091669.6278090002</c:v>
                </c:pt>
                <c:pt idx="65">
                  <c:v>2108382.4199689999</c:v>
                </c:pt>
                <c:pt idx="66">
                  <c:v>2126617.1056190003</c:v>
                </c:pt>
                <c:pt idx="67">
                  <c:v>2144993.9695390002</c:v>
                </c:pt>
                <c:pt idx="68">
                  <c:v>2159568.2714790003</c:v>
                </c:pt>
                <c:pt idx="69">
                  <c:v>2177427.1108089997</c:v>
                </c:pt>
                <c:pt idx="70">
                  <c:v>2196320.8416689998</c:v>
                </c:pt>
                <c:pt idx="71">
                  <c:v>2217319.6555590001</c:v>
                </c:pt>
                <c:pt idx="72">
                  <c:v>2237073.5283189998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5-4093-AFD7-BBB1104DC9AD}"/>
            </c:ext>
          </c:extLst>
        </c:ser>
        <c:ser>
          <c:idx val="1"/>
          <c:order val="1"/>
          <c:spPr>
            <a:ln w="25400">
              <a:noFill/>
            </a:ln>
          </c:spPr>
          <c:val>
            <c:numRef>
              <c:f>all_years!#REF!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B5-4093-AFD7-BBB1104DC9AD}"/>
            </c:ext>
          </c:extLst>
        </c:ser>
        <c:ser>
          <c:idx val="2"/>
          <c:order val="2"/>
          <c:spPr>
            <a:solidFill>
              <a:srgbClr val="0070FF"/>
            </a:solidFill>
          </c:spPr>
          <c:val>
            <c:numRef>
              <c:f>all_years!$C$13:$BW$13</c:f>
              <c:numCache>
                <c:formatCode>_(* #,##0_);_(* \(#,##0\);_(* "-"??_);_(@_)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60.2029</c:v>
                </c:pt>
                <c:pt idx="5">
                  <c:v>177.55959999999999</c:v>
                </c:pt>
                <c:pt idx="6">
                  <c:v>320.87509999999997</c:v>
                </c:pt>
                <c:pt idx="7">
                  <c:v>320.87509999999997</c:v>
                </c:pt>
                <c:pt idx="8">
                  <c:v>1742.4968699999999</c:v>
                </c:pt>
                <c:pt idx="9">
                  <c:v>4829.5655399999996</c:v>
                </c:pt>
                <c:pt idx="10">
                  <c:v>31944.696260000001</c:v>
                </c:pt>
                <c:pt idx="11">
                  <c:v>34466.693910000002</c:v>
                </c:pt>
                <c:pt idx="12">
                  <c:v>41164.103200000005</c:v>
                </c:pt>
                <c:pt idx="13">
                  <c:v>48878.398880000001</c:v>
                </c:pt>
                <c:pt idx="14">
                  <c:v>55693.087530000004</c:v>
                </c:pt>
                <c:pt idx="15">
                  <c:v>60695.913090000002</c:v>
                </c:pt>
                <c:pt idx="16">
                  <c:v>69662.186659999992</c:v>
                </c:pt>
                <c:pt idx="17">
                  <c:v>84278.449009999997</c:v>
                </c:pt>
                <c:pt idx="18">
                  <c:v>100211.22521</c:v>
                </c:pt>
                <c:pt idx="19">
                  <c:v>114005.05934000001</c:v>
                </c:pt>
                <c:pt idx="20">
                  <c:v>126254.39533</c:v>
                </c:pt>
                <c:pt idx="21">
                  <c:v>168697.89924</c:v>
                </c:pt>
                <c:pt idx="22">
                  <c:v>207346.90723999997</c:v>
                </c:pt>
                <c:pt idx="23">
                  <c:v>181508.54887000003</c:v>
                </c:pt>
                <c:pt idx="24">
                  <c:v>174568.79345</c:v>
                </c:pt>
                <c:pt idx="25">
                  <c:v>222495.86730000001</c:v>
                </c:pt>
                <c:pt idx="26">
                  <c:v>301512.62374000001</c:v>
                </c:pt>
                <c:pt idx="27">
                  <c:v>407561.86424999998</c:v>
                </c:pt>
                <c:pt idx="28">
                  <c:v>448295.20877000003</c:v>
                </c:pt>
                <c:pt idx="29">
                  <c:v>506879.24042999995</c:v>
                </c:pt>
                <c:pt idx="30">
                  <c:v>563910.23034000013</c:v>
                </c:pt>
                <c:pt idx="31">
                  <c:v>666820.09280999994</c:v>
                </c:pt>
                <c:pt idx="32">
                  <c:v>861914.54224999994</c:v>
                </c:pt>
                <c:pt idx="33">
                  <c:v>1034246.70078</c:v>
                </c:pt>
                <c:pt idx="34">
                  <c:v>1238385.7824800001</c:v>
                </c:pt>
                <c:pt idx="35">
                  <c:v>1567475.6929699997</c:v>
                </c:pt>
                <c:pt idx="36">
                  <c:v>1709888.1568799999</c:v>
                </c:pt>
                <c:pt idx="37">
                  <c:v>1757609.8324199999</c:v>
                </c:pt>
                <c:pt idx="38">
                  <c:v>1945806.65026</c:v>
                </c:pt>
                <c:pt idx="39">
                  <c:v>2055454.0697399999</c:v>
                </c:pt>
                <c:pt idx="40">
                  <c:v>2245289.1825800003</c:v>
                </c:pt>
                <c:pt idx="41">
                  <c:v>2365549.6769899996</c:v>
                </c:pt>
                <c:pt idx="42">
                  <c:v>2521307.3001000006</c:v>
                </c:pt>
                <c:pt idx="43">
                  <c:v>2617492.1751900003</c:v>
                </c:pt>
                <c:pt idx="44">
                  <c:v>2627772.1289599999</c:v>
                </c:pt>
                <c:pt idx="45">
                  <c:v>2748646.1450600005</c:v>
                </c:pt>
                <c:pt idx="46">
                  <c:v>2962308.00777</c:v>
                </c:pt>
                <c:pt idx="47">
                  <c:v>3145705.3076900002</c:v>
                </c:pt>
                <c:pt idx="48">
                  <c:v>3257883.8663899996</c:v>
                </c:pt>
                <c:pt idx="49">
                  <c:v>3407440.8237700001</c:v>
                </c:pt>
                <c:pt idx="50">
                  <c:v>3680251.5278500002</c:v>
                </c:pt>
                <c:pt idx="51">
                  <c:v>4032684.7435699999</c:v>
                </c:pt>
                <c:pt idx="52">
                  <c:v>4395845.5441700006</c:v>
                </c:pt>
                <c:pt idx="53">
                  <c:v>5158147.5864899997</c:v>
                </c:pt>
                <c:pt idx="54">
                  <c:v>6058581.5942900004</c:v>
                </c:pt>
                <c:pt idx="55">
                  <c:v>6958025.5958399996</c:v>
                </c:pt>
                <c:pt idx="56">
                  <c:v>7938662.5957699995</c:v>
                </c:pt>
                <c:pt idx="57">
                  <c:v>8573609.3976199999</c:v>
                </c:pt>
                <c:pt idx="58">
                  <c:v>8631618.1189900003</c:v>
                </c:pt>
                <c:pt idx="59">
                  <c:v>8683980.1019099988</c:v>
                </c:pt>
                <c:pt idx="60">
                  <c:v>8733576.0504999999</c:v>
                </c:pt>
                <c:pt idx="61">
                  <c:v>8794669.9538200013</c:v>
                </c:pt>
                <c:pt idx="62">
                  <c:v>8843846.9336099997</c:v>
                </c:pt>
                <c:pt idx="63">
                  <c:v>8884561.4072699994</c:v>
                </c:pt>
                <c:pt idx="64">
                  <c:v>8933730.2521700002</c:v>
                </c:pt>
                <c:pt idx="65">
                  <c:v>8983468.5239300001</c:v>
                </c:pt>
                <c:pt idx="66">
                  <c:v>9035198.189749999</c:v>
                </c:pt>
                <c:pt idx="67">
                  <c:v>9079915.4733799994</c:v>
                </c:pt>
                <c:pt idx="68">
                  <c:v>9132977.3317799997</c:v>
                </c:pt>
                <c:pt idx="69">
                  <c:v>9179815.721859999</c:v>
                </c:pt>
                <c:pt idx="70">
                  <c:v>9234276.4971399996</c:v>
                </c:pt>
                <c:pt idx="71">
                  <c:v>9300392.7736499999</c:v>
                </c:pt>
                <c:pt idx="72">
                  <c:v>9365333.4420400001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B5-4093-AFD7-BBB1104DC9AD}"/>
            </c:ext>
          </c:extLst>
        </c:ser>
        <c:ser>
          <c:idx val="3"/>
          <c:order val="3"/>
          <c:spPr>
            <a:ln w="25400">
              <a:noFill/>
            </a:ln>
          </c:spPr>
          <c:val>
            <c:numRef>
              <c:f>all_years!#REF!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B5-4093-AFD7-BBB1104DC9AD}"/>
            </c:ext>
          </c:extLst>
        </c:ser>
        <c:ser>
          <c:idx val="4"/>
          <c:order val="4"/>
          <c:spPr>
            <a:ln w="25400">
              <a:noFill/>
            </a:ln>
          </c:spPr>
          <c:val>
            <c:numRef>
              <c:f>all_years!#REF!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B5-4093-AFD7-BBB1104DC9AD}"/>
            </c:ext>
          </c:extLst>
        </c:ser>
        <c:ser>
          <c:idx val="5"/>
          <c:order val="5"/>
          <c:spPr>
            <a:ln w="25400">
              <a:noFill/>
            </a:ln>
          </c:spPr>
          <c:val>
            <c:numRef>
              <c:f>all_years!#REF!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6B5-4093-AFD7-BBB1104DC9AD}"/>
            </c:ext>
          </c:extLst>
        </c:ser>
        <c:ser>
          <c:idx val="6"/>
          <c:order val="6"/>
          <c:spPr>
            <a:solidFill>
              <a:srgbClr val="00FFC5"/>
            </a:solidFill>
          </c:spPr>
          <c:val>
            <c:numRef>
              <c:f>all_years!$C$14:$BW$14</c:f>
              <c:numCache>
                <c:formatCode>_(* #,##0_);_(* \(#,##0\);_(* "-"??_);_(@_)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545.26148000000001</c:v>
                </c:pt>
                <c:pt idx="5">
                  <c:v>9456.124029999999</c:v>
                </c:pt>
                <c:pt idx="6">
                  <c:v>150880.95891000002</c:v>
                </c:pt>
                <c:pt idx="7">
                  <c:v>270626.02797</c:v>
                </c:pt>
                <c:pt idx="8">
                  <c:v>405008.43353000004</c:v>
                </c:pt>
                <c:pt idx="9">
                  <c:v>843474.51306000003</c:v>
                </c:pt>
                <c:pt idx="10">
                  <c:v>1740482.7209399999</c:v>
                </c:pt>
                <c:pt idx="11">
                  <c:v>1765984.6924100001</c:v>
                </c:pt>
                <c:pt idx="12">
                  <c:v>1696457.36555</c:v>
                </c:pt>
                <c:pt idx="13">
                  <c:v>1358337.9856699998</c:v>
                </c:pt>
                <c:pt idx="14">
                  <c:v>1415798.7603799999</c:v>
                </c:pt>
                <c:pt idx="15">
                  <c:v>1409556.1159900001</c:v>
                </c:pt>
                <c:pt idx="16">
                  <c:v>1499971.1970100002</c:v>
                </c:pt>
                <c:pt idx="17">
                  <c:v>1446102.14598</c:v>
                </c:pt>
                <c:pt idx="18">
                  <c:v>1464127.6269100001</c:v>
                </c:pt>
                <c:pt idx="19">
                  <c:v>1693914.0563500002</c:v>
                </c:pt>
                <c:pt idx="20">
                  <c:v>1796824.9979099999</c:v>
                </c:pt>
                <c:pt idx="21">
                  <c:v>2480190.6921900003</c:v>
                </c:pt>
                <c:pt idx="22">
                  <c:v>2908899.30608</c:v>
                </c:pt>
                <c:pt idx="23">
                  <c:v>3014483.3582999995</c:v>
                </c:pt>
                <c:pt idx="24">
                  <c:v>2665551.0292199999</c:v>
                </c:pt>
                <c:pt idx="25">
                  <c:v>3159296.9497499997</c:v>
                </c:pt>
                <c:pt idx="26">
                  <c:v>3104958.9598300001</c:v>
                </c:pt>
                <c:pt idx="27">
                  <c:v>3311303.4200599999</c:v>
                </c:pt>
                <c:pt idx="28">
                  <c:v>3451036.9068799997</c:v>
                </c:pt>
                <c:pt idx="29">
                  <c:v>3594145.1434500003</c:v>
                </c:pt>
                <c:pt idx="30">
                  <c:v>3740888.8654900002</c:v>
                </c:pt>
                <c:pt idx="31">
                  <c:v>3884718.4534100001</c:v>
                </c:pt>
                <c:pt idx="32">
                  <c:v>4073986.5448500002</c:v>
                </c:pt>
                <c:pt idx="33">
                  <c:v>4319367.300911</c:v>
                </c:pt>
                <c:pt idx="34">
                  <c:v>4517279.4306109995</c:v>
                </c:pt>
                <c:pt idx="35">
                  <c:v>4557936.587971</c:v>
                </c:pt>
                <c:pt idx="36">
                  <c:v>4732950.0530209998</c:v>
                </c:pt>
                <c:pt idx="37">
                  <c:v>5015403.6533910008</c:v>
                </c:pt>
                <c:pt idx="38">
                  <c:v>5222584.5199910002</c:v>
                </c:pt>
                <c:pt idx="39">
                  <c:v>5464142.1676310003</c:v>
                </c:pt>
                <c:pt idx="40">
                  <c:v>5770383.6100300001</c:v>
                </c:pt>
                <c:pt idx="41">
                  <c:v>6465791.0220000008</c:v>
                </c:pt>
                <c:pt idx="42">
                  <c:v>7005065.0242600003</c:v>
                </c:pt>
                <c:pt idx="43">
                  <c:v>7922798.7730799997</c:v>
                </c:pt>
                <c:pt idx="44">
                  <c:v>8602902.0111100003</c:v>
                </c:pt>
                <c:pt idx="45">
                  <c:v>9571795.0594800003</c:v>
                </c:pt>
                <c:pt idx="46">
                  <c:v>10377624.519919999</c:v>
                </c:pt>
                <c:pt idx="47">
                  <c:v>11012790.919920001</c:v>
                </c:pt>
                <c:pt idx="48">
                  <c:v>12103575.589600001</c:v>
                </c:pt>
                <c:pt idx="49">
                  <c:v>13079233.89965</c:v>
                </c:pt>
                <c:pt idx="50">
                  <c:v>14132107.255279999</c:v>
                </c:pt>
                <c:pt idx="51">
                  <c:v>15150149.66564</c:v>
                </c:pt>
                <c:pt idx="52">
                  <c:v>16046718.41209</c:v>
                </c:pt>
                <c:pt idx="53">
                  <c:v>17070902.21573</c:v>
                </c:pt>
                <c:pt idx="54">
                  <c:v>16807223.318500001</c:v>
                </c:pt>
                <c:pt idx="55">
                  <c:v>16557993.551720001</c:v>
                </c:pt>
                <c:pt idx="56">
                  <c:v>16531433.9921</c:v>
                </c:pt>
                <c:pt idx="57">
                  <c:v>16425161.28101</c:v>
                </c:pt>
                <c:pt idx="58">
                  <c:v>16424768.898639999</c:v>
                </c:pt>
                <c:pt idx="59">
                  <c:v>16394141.664900001</c:v>
                </c:pt>
                <c:pt idx="60">
                  <c:v>16490547.85932</c:v>
                </c:pt>
                <c:pt idx="61">
                  <c:v>16506697.251</c:v>
                </c:pt>
                <c:pt idx="62">
                  <c:v>16535105.846250001</c:v>
                </c:pt>
                <c:pt idx="63">
                  <c:v>16439805.47995</c:v>
                </c:pt>
                <c:pt idx="64">
                  <c:v>16419059.546769999</c:v>
                </c:pt>
                <c:pt idx="65">
                  <c:v>16470774.5648</c:v>
                </c:pt>
                <c:pt idx="66">
                  <c:v>16463360.041099999</c:v>
                </c:pt>
                <c:pt idx="67">
                  <c:v>16415161.787590001</c:v>
                </c:pt>
                <c:pt idx="68">
                  <c:v>16442407.010699999</c:v>
                </c:pt>
                <c:pt idx="69">
                  <c:v>16505153.26737</c:v>
                </c:pt>
                <c:pt idx="70">
                  <c:v>16533455.53198</c:v>
                </c:pt>
                <c:pt idx="71">
                  <c:v>16560848.776839999</c:v>
                </c:pt>
                <c:pt idx="72">
                  <c:v>16597368.706700001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6B5-4093-AFD7-BBB1104DC9AD}"/>
            </c:ext>
          </c:extLst>
        </c:ser>
        <c:ser>
          <c:idx val="7"/>
          <c:order val="7"/>
          <c:spPr>
            <a:solidFill>
              <a:srgbClr val="E6E600"/>
            </a:solidFill>
          </c:spPr>
          <c:val>
            <c:numRef>
              <c:f>all_years!$C$19:$BW$19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7-C6B5-4093-AFD7-BBB1104DC9AD}"/>
            </c:ext>
          </c:extLst>
        </c:ser>
        <c:ser>
          <c:idx val="8"/>
          <c:order val="8"/>
          <c:spPr>
            <a:solidFill>
              <a:srgbClr val="FFFF73"/>
            </a:solidFill>
          </c:spPr>
          <c:val>
            <c:numRef>
              <c:f>all_years!$C$20:$BW$20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8-C6B5-4093-AFD7-BBB1104DC9AD}"/>
            </c:ext>
          </c:extLst>
        </c:ser>
        <c:ser>
          <c:idx val="9"/>
          <c:order val="9"/>
          <c:spPr>
            <a:solidFill>
              <a:srgbClr val="FFFFBE"/>
            </a:solidFill>
          </c:spPr>
          <c:val>
            <c:numRef>
              <c:f>all_years!$C$21:$BW$21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9-C6B5-4093-AFD7-BBB1104DC9AD}"/>
            </c:ext>
          </c:extLst>
        </c:ser>
        <c:ser>
          <c:idx val="10"/>
          <c:order val="10"/>
          <c:spPr>
            <a:solidFill>
              <a:srgbClr val="E69800"/>
            </a:solidFill>
          </c:spPr>
          <c:val>
            <c:numRef>
              <c:f>all_years!$C$15:$BW$15</c:f>
              <c:numCache>
                <c:formatCode>_(* #,##0_);_(* \(#,##0\);_(* "-"??_);_(@_)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16.394909999999999</c:v>
                </c:pt>
                <c:pt idx="3">
                  <c:v>29.852809000000001</c:v>
                </c:pt>
                <c:pt idx="4">
                  <c:v>36.406759000000001</c:v>
                </c:pt>
                <c:pt idx="5">
                  <c:v>102.649299</c:v>
                </c:pt>
                <c:pt idx="6">
                  <c:v>107.022909</c:v>
                </c:pt>
                <c:pt idx="7">
                  <c:v>53.706036999999995</c:v>
                </c:pt>
                <c:pt idx="8">
                  <c:v>1093.2263800000001</c:v>
                </c:pt>
                <c:pt idx="9">
                  <c:v>1001585.1647000001</c:v>
                </c:pt>
                <c:pt idx="10">
                  <c:v>1639259.29482</c:v>
                </c:pt>
                <c:pt idx="11">
                  <c:v>1759832.1586000002</c:v>
                </c:pt>
                <c:pt idx="12">
                  <c:v>1827159.0673</c:v>
                </c:pt>
                <c:pt idx="13">
                  <c:v>1845682.4739099999</c:v>
                </c:pt>
                <c:pt idx="14">
                  <c:v>1784231.4654099999</c:v>
                </c:pt>
                <c:pt idx="15">
                  <c:v>2266265.1355699999</c:v>
                </c:pt>
                <c:pt idx="16">
                  <c:v>3151200.4491799995</c:v>
                </c:pt>
                <c:pt idx="17">
                  <c:v>3841347.71055</c:v>
                </c:pt>
                <c:pt idx="18">
                  <c:v>4516501.8970699999</c:v>
                </c:pt>
                <c:pt idx="19">
                  <c:v>5057647.6518700002</c:v>
                </c:pt>
                <c:pt idx="20">
                  <c:v>5414287.5112500004</c:v>
                </c:pt>
                <c:pt idx="21">
                  <c:v>5738726.5786800003</c:v>
                </c:pt>
                <c:pt idx="22">
                  <c:v>6049711.3351300005</c:v>
                </c:pt>
                <c:pt idx="23">
                  <c:v>6288897.0916900001</c:v>
                </c:pt>
                <c:pt idx="24">
                  <c:v>6676085.8864500001</c:v>
                </c:pt>
                <c:pt idx="25">
                  <c:v>7176410.77666</c:v>
                </c:pt>
                <c:pt idx="26">
                  <c:v>8205189.3988400009</c:v>
                </c:pt>
                <c:pt idx="27">
                  <c:v>9054785.9664699994</c:v>
                </c:pt>
                <c:pt idx="28">
                  <c:v>8994970.4862799998</c:v>
                </c:pt>
                <c:pt idx="29">
                  <c:v>9376237.7120500002</c:v>
                </c:pt>
                <c:pt idx="30">
                  <c:v>10353585.839000002</c:v>
                </c:pt>
                <c:pt idx="31">
                  <c:v>11293030.478670001</c:v>
                </c:pt>
                <c:pt idx="32">
                  <c:v>13508354.896129999</c:v>
                </c:pt>
                <c:pt idx="33">
                  <c:v>14120762.23497</c:v>
                </c:pt>
                <c:pt idx="34">
                  <c:v>14746897.693700001</c:v>
                </c:pt>
                <c:pt idx="35">
                  <c:v>15338382.118549999</c:v>
                </c:pt>
                <c:pt idx="36">
                  <c:v>15739231.322740002</c:v>
                </c:pt>
                <c:pt idx="37">
                  <c:v>16560825.98251</c:v>
                </c:pt>
                <c:pt idx="38">
                  <c:v>17006658.704390001</c:v>
                </c:pt>
                <c:pt idx="39">
                  <c:v>17381203.691519998</c:v>
                </c:pt>
                <c:pt idx="40">
                  <c:v>19215112.749439999</c:v>
                </c:pt>
                <c:pt idx="41">
                  <c:v>19894291.038829997</c:v>
                </c:pt>
                <c:pt idx="42">
                  <c:v>20223678.39962</c:v>
                </c:pt>
                <c:pt idx="43">
                  <c:v>20448539.615109999</c:v>
                </c:pt>
                <c:pt idx="44">
                  <c:v>20464789.317439999</c:v>
                </c:pt>
                <c:pt idx="45">
                  <c:v>22371123.216770001</c:v>
                </c:pt>
                <c:pt idx="46">
                  <c:v>24767203.820080001</c:v>
                </c:pt>
                <c:pt idx="47">
                  <c:v>30587420.24013</c:v>
                </c:pt>
                <c:pt idx="48">
                  <c:v>32083953.220350001</c:v>
                </c:pt>
                <c:pt idx="49">
                  <c:v>33201149.358630002</c:v>
                </c:pt>
                <c:pt idx="50">
                  <c:v>34233852.337080002</c:v>
                </c:pt>
                <c:pt idx="51">
                  <c:v>35620670.121950001</c:v>
                </c:pt>
                <c:pt idx="52">
                  <c:v>36608066.520070001</c:v>
                </c:pt>
                <c:pt idx="53">
                  <c:v>36701694.467299998</c:v>
                </c:pt>
                <c:pt idx="54">
                  <c:v>36435475.369629994</c:v>
                </c:pt>
                <c:pt idx="55">
                  <c:v>36589189.597599998</c:v>
                </c:pt>
                <c:pt idx="56">
                  <c:v>36198988.025590003</c:v>
                </c:pt>
                <c:pt idx="57">
                  <c:v>36224142.438730001</c:v>
                </c:pt>
                <c:pt idx="58">
                  <c:v>36135480.804000005</c:v>
                </c:pt>
                <c:pt idx="59">
                  <c:v>36079896.817230001</c:v>
                </c:pt>
                <c:pt idx="60">
                  <c:v>35886425.726630002</c:v>
                </c:pt>
                <c:pt idx="61">
                  <c:v>35837670.171409994</c:v>
                </c:pt>
                <c:pt idx="62">
                  <c:v>35661262.505139999</c:v>
                </c:pt>
                <c:pt idx="63">
                  <c:v>35686550.732220002</c:v>
                </c:pt>
                <c:pt idx="64">
                  <c:v>35660235.961280003</c:v>
                </c:pt>
                <c:pt idx="65">
                  <c:v>35557684.105060004</c:v>
                </c:pt>
                <c:pt idx="66">
                  <c:v>35495142.334010005</c:v>
                </c:pt>
                <c:pt idx="67">
                  <c:v>35468580.361050002</c:v>
                </c:pt>
                <c:pt idx="68">
                  <c:v>35282237.829620004</c:v>
                </c:pt>
                <c:pt idx="69">
                  <c:v>35162153.301179998</c:v>
                </c:pt>
                <c:pt idx="70">
                  <c:v>35097066.750469998</c:v>
                </c:pt>
                <c:pt idx="71">
                  <c:v>34995549.603670001</c:v>
                </c:pt>
                <c:pt idx="72">
                  <c:v>34900570.944600001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B5-4093-AFD7-BBB1104DC9AD}"/>
            </c:ext>
          </c:extLst>
        </c:ser>
        <c:ser>
          <c:idx val="11"/>
          <c:order val="11"/>
          <c:spPr>
            <a:solidFill>
              <a:srgbClr val="FFD37F"/>
            </a:solidFill>
          </c:spPr>
          <c:val>
            <c:numRef>
              <c:f>all_years!$C$23:$BW$23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B-C6B5-4093-AFD7-BBB1104DC9AD}"/>
            </c:ext>
          </c:extLst>
        </c:ser>
        <c:ser>
          <c:idx val="12"/>
          <c:order val="12"/>
          <c:spPr>
            <a:solidFill>
              <a:srgbClr val="FFEBAF"/>
            </a:solidFill>
          </c:spPr>
          <c:val>
            <c:numRef>
              <c:f>all_years!$C$24:$BW$24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C-C6B5-4093-AFD7-BBB1104DC9AD}"/>
            </c:ext>
          </c:extLst>
        </c:ser>
        <c:ser>
          <c:idx val="13"/>
          <c:order val="13"/>
          <c:spPr>
            <a:solidFill>
              <a:srgbClr val="38A800"/>
            </a:solidFill>
          </c:spPr>
          <c:val>
            <c:numRef>
              <c:f>all_years!$C$16:$BW$16</c:f>
              <c:numCache>
                <c:formatCode>_(* #,##0_);_(* \(#,##0\);_(* "-"??_);_(@_)</c:formatCode>
                <c:ptCount val="73"/>
                <c:pt idx="0">
                  <c:v>34947968.747130007</c:v>
                </c:pt>
                <c:pt idx="1">
                  <c:v>35426289.58055</c:v>
                </c:pt>
                <c:pt idx="2">
                  <c:v>35787588.027499996</c:v>
                </c:pt>
                <c:pt idx="3">
                  <c:v>36166681.242299996</c:v>
                </c:pt>
                <c:pt idx="4">
                  <c:v>36607042.45008</c:v>
                </c:pt>
                <c:pt idx="5">
                  <c:v>36860201.118650004</c:v>
                </c:pt>
                <c:pt idx="6">
                  <c:v>37070414.132740006</c:v>
                </c:pt>
                <c:pt idx="7">
                  <c:v>37268383.872529998</c:v>
                </c:pt>
                <c:pt idx="8">
                  <c:v>37622810.788280003</c:v>
                </c:pt>
                <c:pt idx="9">
                  <c:v>37699249.744840004</c:v>
                </c:pt>
                <c:pt idx="10">
                  <c:v>37294775.420049995</c:v>
                </c:pt>
                <c:pt idx="11">
                  <c:v>37528712.871510006</c:v>
                </c:pt>
                <c:pt idx="12">
                  <c:v>37734456.601989999</c:v>
                </c:pt>
                <c:pt idx="13">
                  <c:v>38122967.628700003</c:v>
                </c:pt>
                <c:pt idx="14">
                  <c:v>38275019.103419997</c:v>
                </c:pt>
                <c:pt idx="15">
                  <c:v>38338883.184210002</c:v>
                </c:pt>
                <c:pt idx="16">
                  <c:v>38253382.572590001</c:v>
                </c:pt>
                <c:pt idx="17">
                  <c:v>38262032.867119998</c:v>
                </c:pt>
                <c:pt idx="18">
                  <c:v>37872684.267200001</c:v>
                </c:pt>
                <c:pt idx="19">
                  <c:v>37416878.745909996</c:v>
                </c:pt>
                <c:pt idx="20">
                  <c:v>37244765.97913</c:v>
                </c:pt>
                <c:pt idx="21">
                  <c:v>36469210.771639995</c:v>
                </c:pt>
                <c:pt idx="22">
                  <c:v>36145623.607829995</c:v>
                </c:pt>
                <c:pt idx="23">
                  <c:v>35943960.370669998</c:v>
                </c:pt>
                <c:pt idx="24">
                  <c:v>36122379.08185</c:v>
                </c:pt>
                <c:pt idx="25">
                  <c:v>35692232.59042</c:v>
                </c:pt>
                <c:pt idx="26">
                  <c:v>35561689.051149994</c:v>
                </c:pt>
                <c:pt idx="27">
                  <c:v>34914156.077600002</c:v>
                </c:pt>
                <c:pt idx="28">
                  <c:v>34885755.661789998</c:v>
                </c:pt>
                <c:pt idx="29">
                  <c:v>34740961.231119998</c:v>
                </c:pt>
                <c:pt idx="30">
                  <c:v>34573068.442529999</c:v>
                </c:pt>
                <c:pt idx="31">
                  <c:v>34379932.415200002</c:v>
                </c:pt>
                <c:pt idx="32">
                  <c:v>34102282.221720003</c:v>
                </c:pt>
                <c:pt idx="33">
                  <c:v>33761635.543689996</c:v>
                </c:pt>
                <c:pt idx="34">
                  <c:v>33431970.4659</c:v>
                </c:pt>
                <c:pt idx="35">
                  <c:v>33043252.66468</c:v>
                </c:pt>
                <c:pt idx="36">
                  <c:v>32768217.33439</c:v>
                </c:pt>
                <c:pt idx="37">
                  <c:v>32552061.749119997</c:v>
                </c:pt>
                <c:pt idx="38">
                  <c:v>32213651.831519999</c:v>
                </c:pt>
                <c:pt idx="39">
                  <c:v>31931078.419699997</c:v>
                </c:pt>
                <c:pt idx="40">
                  <c:v>31484109.21827</c:v>
                </c:pt>
                <c:pt idx="41">
                  <c:v>30934071.199299999</c:v>
                </c:pt>
                <c:pt idx="42">
                  <c:v>30428344.34637</c:v>
                </c:pt>
                <c:pt idx="43">
                  <c:v>29910425.609949999</c:v>
                </c:pt>
                <c:pt idx="44">
                  <c:v>29724638.415440001</c:v>
                </c:pt>
                <c:pt idx="45">
                  <c:v>29111168.402299996</c:v>
                </c:pt>
                <c:pt idx="46">
                  <c:v>28541376.056789998</c:v>
                </c:pt>
                <c:pt idx="47">
                  <c:v>27858943.544459999</c:v>
                </c:pt>
                <c:pt idx="48">
                  <c:v>27115431.469449997</c:v>
                </c:pt>
                <c:pt idx="49">
                  <c:v>26302631.64573</c:v>
                </c:pt>
                <c:pt idx="50">
                  <c:v>25309869.143469997</c:v>
                </c:pt>
                <c:pt idx="51">
                  <c:v>24107300.91877</c:v>
                </c:pt>
                <c:pt idx="52">
                  <c:v>23254024.735500004</c:v>
                </c:pt>
                <c:pt idx="53">
                  <c:v>22373611.047010001</c:v>
                </c:pt>
                <c:pt idx="54">
                  <c:v>21895491.880709998</c:v>
                </c:pt>
                <c:pt idx="55">
                  <c:v>21439412.478220001</c:v>
                </c:pt>
                <c:pt idx="56">
                  <c:v>20942153.003760003</c:v>
                </c:pt>
                <c:pt idx="57">
                  <c:v>20523714.222629998</c:v>
                </c:pt>
                <c:pt idx="58">
                  <c:v>20514471.686700001</c:v>
                </c:pt>
                <c:pt idx="59">
                  <c:v>20507659.38958</c:v>
                </c:pt>
                <c:pt idx="60">
                  <c:v>20485571.070329998</c:v>
                </c:pt>
                <c:pt idx="61">
                  <c:v>20450200.639059998</c:v>
                </c:pt>
                <c:pt idx="62">
                  <c:v>20478567.777380001</c:v>
                </c:pt>
                <c:pt idx="63">
                  <c:v>20490028.415589999</c:v>
                </c:pt>
                <c:pt idx="64">
                  <c:v>20471241.305360001</c:v>
                </c:pt>
                <c:pt idx="65">
                  <c:v>20443292.78819</c:v>
                </c:pt>
                <c:pt idx="66">
                  <c:v>20427991.054800004</c:v>
                </c:pt>
                <c:pt idx="67">
                  <c:v>20424612.132179998</c:v>
                </c:pt>
                <c:pt idx="68">
                  <c:v>20414202.905529998</c:v>
                </c:pt>
                <c:pt idx="69">
                  <c:v>20388431.096790001</c:v>
                </c:pt>
                <c:pt idx="70">
                  <c:v>20435545.25891</c:v>
                </c:pt>
                <c:pt idx="71">
                  <c:v>20413719.78551</c:v>
                </c:pt>
                <c:pt idx="72">
                  <c:v>20394482.931219999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6B5-4093-AFD7-BBB1104DC9AD}"/>
            </c:ext>
          </c:extLst>
        </c:ser>
        <c:ser>
          <c:idx val="14"/>
          <c:order val="14"/>
          <c:spPr>
            <a:solidFill>
              <a:srgbClr val="A5F57A"/>
            </a:solidFill>
          </c:spPr>
          <c:val>
            <c:numRef>
              <c:f>all_years!$C$26:$BW$26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E-C6B5-4093-AFD7-BBB1104DC9AD}"/>
            </c:ext>
          </c:extLst>
        </c:ser>
        <c:ser>
          <c:idx val="15"/>
          <c:order val="15"/>
          <c:spPr>
            <a:solidFill>
              <a:srgbClr val="D3FFB2"/>
            </a:solidFill>
          </c:spPr>
          <c:val>
            <c:numRef>
              <c:f>all_years!$C$27:$BW$27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F-C6B5-4093-AFD7-BBB1104DC9AD}"/>
            </c:ext>
          </c:extLst>
        </c:ser>
        <c:ser>
          <c:idx val="16"/>
          <c:order val="16"/>
          <c:spPr>
            <a:solidFill>
              <a:srgbClr val="B2B2B2"/>
            </a:solidFill>
          </c:spPr>
          <c:val>
            <c:numRef>
              <c:f>all_years!$C$17:$BW$17</c:f>
              <c:numCache>
                <c:formatCode>_(* #,##0_);_(* \(#,##0\);_(* "-"??_);_(@_)</c:formatCode>
                <c:ptCount val="73"/>
                <c:pt idx="0">
                  <c:v>94078959.201299995</c:v>
                </c:pt>
                <c:pt idx="1">
                  <c:v>93602646.789999992</c:v>
                </c:pt>
                <c:pt idx="2">
                  <c:v>93250998.790700004</c:v>
                </c:pt>
                <c:pt idx="3">
                  <c:v>92888328.594500005</c:v>
                </c:pt>
                <c:pt idx="4">
                  <c:v>92452615.664199993</c:v>
                </c:pt>
                <c:pt idx="5">
                  <c:v>92191673.481399998</c:v>
                </c:pt>
                <c:pt idx="6">
                  <c:v>91836196.590199992</c:v>
                </c:pt>
                <c:pt idx="7">
                  <c:v>91528788.709100008</c:v>
                </c:pt>
                <c:pt idx="8">
                  <c:v>91045538.274800003</c:v>
                </c:pt>
                <c:pt idx="9">
                  <c:v>89528267.841600001</c:v>
                </c:pt>
                <c:pt idx="10">
                  <c:v>88360205.602599993</c:v>
                </c:pt>
                <c:pt idx="11">
                  <c:v>87964334.623099998</c:v>
                </c:pt>
                <c:pt idx="12">
                  <c:v>87740772.224999994</c:v>
                </c:pt>
                <c:pt idx="13">
                  <c:v>87648520.076299995</c:v>
                </c:pt>
                <c:pt idx="14">
                  <c:v>87478535.215599999</c:v>
                </c:pt>
                <c:pt idx="15">
                  <c:v>86920240.0185</c:v>
                </c:pt>
                <c:pt idx="16">
                  <c:v>86016106.344199985</c:v>
                </c:pt>
                <c:pt idx="17">
                  <c:v>85347186.031199992</c:v>
                </c:pt>
                <c:pt idx="18">
                  <c:v>85017797.673999995</c:v>
                </c:pt>
                <c:pt idx="19">
                  <c:v>84686136.650200009</c:v>
                </c:pt>
                <c:pt idx="20">
                  <c:v>84385130.6831</c:v>
                </c:pt>
                <c:pt idx="21">
                  <c:v>84120847.437700003</c:v>
                </c:pt>
                <c:pt idx="22">
                  <c:v>83664773.821999997</c:v>
                </c:pt>
                <c:pt idx="23">
                  <c:v>83526430.689400002</c:v>
                </c:pt>
                <c:pt idx="24">
                  <c:v>83309661.014200002</c:v>
                </c:pt>
                <c:pt idx="25">
                  <c:v>82672644.015400007</c:v>
                </c:pt>
                <c:pt idx="26">
                  <c:v>81742994.960099995</c:v>
                </c:pt>
                <c:pt idx="27">
                  <c:v>81049744.230399996</c:v>
                </c:pt>
                <c:pt idx="28">
                  <c:v>80924906.580300003</c:v>
                </c:pt>
                <c:pt idx="29">
                  <c:v>80499264.684100002</c:v>
                </c:pt>
                <c:pt idx="30">
                  <c:v>79481866.4155</c:v>
                </c:pt>
                <c:pt idx="31">
                  <c:v>78480795.440099999</c:v>
                </c:pt>
                <c:pt idx="32">
                  <c:v>76171341.965100005</c:v>
                </c:pt>
                <c:pt idx="33">
                  <c:v>75522256.646200001</c:v>
                </c:pt>
                <c:pt idx="34">
                  <c:v>74858248.557899997</c:v>
                </c:pt>
                <c:pt idx="35">
                  <c:v>74264029.141299993</c:v>
                </c:pt>
                <c:pt idx="36">
                  <c:v>73799893.576499999</c:v>
                </c:pt>
                <c:pt idx="37">
                  <c:v>72885086.798500001</c:v>
                </c:pt>
                <c:pt idx="38">
                  <c:v>72316083.923500001</c:v>
                </c:pt>
                <c:pt idx="39">
                  <c:v>71871266.895499989</c:v>
                </c:pt>
                <c:pt idx="40">
                  <c:v>69936593.214100003</c:v>
                </c:pt>
                <c:pt idx="41">
                  <c:v>68960404.267100006</c:v>
                </c:pt>
                <c:pt idx="42">
                  <c:v>68401795.050700009</c:v>
                </c:pt>
                <c:pt idx="43">
                  <c:v>67645846.917699993</c:v>
                </c:pt>
                <c:pt idx="44">
                  <c:v>67117243.077700004</c:v>
                </c:pt>
                <c:pt idx="45">
                  <c:v>64559630.447300002</c:v>
                </c:pt>
                <c:pt idx="46">
                  <c:v>61490107.950100005</c:v>
                </c:pt>
                <c:pt idx="47">
                  <c:v>55375187.950399995</c:v>
                </c:pt>
                <c:pt idx="48">
                  <c:v>53184423.285099998</c:v>
                </c:pt>
                <c:pt idx="49">
                  <c:v>51261204.583399996</c:v>
                </c:pt>
                <c:pt idx="50">
                  <c:v>49509866.966799997</c:v>
                </c:pt>
                <c:pt idx="51">
                  <c:v>47684056.892399997</c:v>
                </c:pt>
                <c:pt idx="52">
                  <c:v>45922249.698200002</c:v>
                </c:pt>
                <c:pt idx="53">
                  <c:v>44635608.099100001</c:v>
                </c:pt>
                <c:pt idx="54">
                  <c:v>44273998.573799998</c:v>
                </c:pt>
                <c:pt idx="55">
                  <c:v>43612080.774999999</c:v>
                </c:pt>
                <c:pt idx="56">
                  <c:v>43339336.489800006</c:v>
                </c:pt>
                <c:pt idx="57">
                  <c:v>42909394.558200002</c:v>
                </c:pt>
                <c:pt idx="58">
                  <c:v>42907994.972599998</c:v>
                </c:pt>
                <c:pt idx="59">
                  <c:v>42922183.3125</c:v>
                </c:pt>
                <c:pt idx="60">
                  <c:v>42948247.272600003</c:v>
                </c:pt>
                <c:pt idx="61">
                  <c:v>42922607.203999996</c:v>
                </c:pt>
                <c:pt idx="62">
                  <c:v>42959714.515500002</c:v>
                </c:pt>
                <c:pt idx="63">
                  <c:v>42958974.263999999</c:v>
                </c:pt>
                <c:pt idx="64">
                  <c:v>42955444.744900003</c:v>
                </c:pt>
                <c:pt idx="65">
                  <c:v>42949749.626000002</c:v>
                </c:pt>
                <c:pt idx="66">
                  <c:v>42961147.183500007</c:v>
                </c:pt>
                <c:pt idx="67">
                  <c:v>42986232.773200005</c:v>
                </c:pt>
                <c:pt idx="68">
                  <c:v>43056783.713200003</c:v>
                </c:pt>
                <c:pt idx="69">
                  <c:v>43045128.865900002</c:v>
                </c:pt>
                <c:pt idx="70">
                  <c:v>42987165.2861</c:v>
                </c:pt>
                <c:pt idx="71">
                  <c:v>42975493.816399999</c:v>
                </c:pt>
                <c:pt idx="72">
                  <c:v>42969350.806400001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6B5-4093-AFD7-BBB1104DC9AD}"/>
            </c:ext>
          </c:extLst>
        </c:ser>
        <c:ser>
          <c:idx val="17"/>
          <c:order val="17"/>
          <c:spPr>
            <a:solidFill>
              <a:srgbClr val="DAF2EA"/>
            </a:solidFill>
          </c:spPr>
          <c:val>
            <c:numRef>
              <c:f>all_years!$C$29:$BW$29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11-C6B5-4093-AFD7-BBB1104DC9AD}"/>
            </c:ext>
          </c:extLst>
        </c:ser>
        <c:ser>
          <c:idx val="18"/>
          <c:order val="18"/>
          <c:spPr>
            <a:solidFill>
              <a:srgbClr val="E1E1E1"/>
            </a:solidFill>
          </c:spPr>
          <c:val>
            <c:numRef>
              <c:f>all_years!$C$30:$BW$30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12-C6B5-4093-AFD7-BBB1104D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931824"/>
        <c:axId val="1"/>
      </c:areaChart>
      <c:catAx>
        <c:axId val="1977931824"/>
        <c:scaling>
          <c:orientation val="minMax"/>
        </c:scaling>
        <c:delete val="1"/>
        <c:axPos val="b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1"/>
        <c:axPos val="l"/>
        <c:numFmt formatCode="0%" sourceLinked="1"/>
        <c:majorTickMark val="out"/>
        <c:minorTickMark val="none"/>
        <c:tickLblPos val="nextTo"/>
        <c:crossAx val="1977931824"/>
        <c:crosses val="autoZero"/>
        <c:crossBetween val="midCat"/>
        <c:majorUnit val="1"/>
        <c:minorUnit val="0.5"/>
      </c:valAx>
    </c:plotArea>
    <c:plotVisOnly val="1"/>
    <c:dispBlanksAs val="gap"/>
    <c:showDLblsOverMax val="0"/>
  </c:chart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rgbClr val="A80000"/>
            </a:solidFill>
          </c:spPr>
          <c:invertIfNegative val="0"/>
          <c:val>
            <c:numRef>
              <c:f>all_years!$C$12:$BW$12</c:f>
              <c:numCache>
                <c:formatCode>_(* #,##0_);_(* \(#,##0\);_(* "-"??_);_(@_)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60.2029</c:v>
                </c:pt>
                <c:pt idx="3">
                  <c:v>60.2029</c:v>
                </c:pt>
                <c:pt idx="4">
                  <c:v>44.116999999999997</c:v>
                </c:pt>
                <c:pt idx="5">
                  <c:v>44.116999999999997</c:v>
                </c:pt>
                <c:pt idx="6">
                  <c:v>277.76670000000001</c:v>
                </c:pt>
                <c:pt idx="7">
                  <c:v>602.05830000000003</c:v>
                </c:pt>
                <c:pt idx="8">
                  <c:v>1360.1656</c:v>
                </c:pt>
                <c:pt idx="9">
                  <c:v>4843.9168200000004</c:v>
                </c:pt>
                <c:pt idx="10">
                  <c:v>31626.344860000001</c:v>
                </c:pt>
                <c:pt idx="11">
                  <c:v>42782.488740000001</c:v>
                </c:pt>
                <c:pt idx="12">
                  <c:v>53495.006870000005</c:v>
                </c:pt>
                <c:pt idx="13">
                  <c:v>66529.021369999988</c:v>
                </c:pt>
                <c:pt idx="14">
                  <c:v>82261.455470000001</c:v>
                </c:pt>
                <c:pt idx="15">
                  <c:v>98006.303889999996</c:v>
                </c:pt>
                <c:pt idx="16">
                  <c:v>107952.62522</c:v>
                </c:pt>
                <c:pt idx="17">
                  <c:v>114647.87432</c:v>
                </c:pt>
                <c:pt idx="18">
                  <c:v>122397.53122</c:v>
                </c:pt>
                <c:pt idx="19">
                  <c:v>127346.63372</c:v>
                </c:pt>
                <c:pt idx="20">
                  <c:v>131672.01462</c:v>
                </c:pt>
                <c:pt idx="21">
                  <c:v>141294.38704</c:v>
                </c:pt>
                <c:pt idx="22">
                  <c:v>154735.28246000002</c:v>
                </c:pt>
                <c:pt idx="23">
                  <c:v>168097.00943000001</c:v>
                </c:pt>
                <c:pt idx="24">
                  <c:v>178737.88526000001</c:v>
                </c:pt>
                <c:pt idx="25">
                  <c:v>205792.69601000001</c:v>
                </c:pt>
                <c:pt idx="26">
                  <c:v>220516.08530000001</c:v>
                </c:pt>
                <c:pt idx="27">
                  <c:v>405904.46140000003</c:v>
                </c:pt>
                <c:pt idx="28">
                  <c:v>406312.52051</c:v>
                </c:pt>
                <c:pt idx="29">
                  <c:v>392641.43583000003</c:v>
                </c:pt>
                <c:pt idx="30">
                  <c:v>393722.85861999996</c:v>
                </c:pt>
                <c:pt idx="31">
                  <c:v>399359.11298000003</c:v>
                </c:pt>
                <c:pt idx="32">
                  <c:v>390639.25770999998</c:v>
                </c:pt>
                <c:pt idx="33">
                  <c:v>350354.91991</c:v>
                </c:pt>
                <c:pt idx="34">
                  <c:v>317333.24014999997</c:v>
                </c:pt>
                <c:pt idx="35">
                  <c:v>350030.62003999995</c:v>
                </c:pt>
                <c:pt idx="36">
                  <c:v>370208.77578999999</c:v>
                </c:pt>
                <c:pt idx="37">
                  <c:v>344947.17453999998</c:v>
                </c:pt>
                <c:pt idx="38">
                  <c:v>422972.01493</c:v>
                </c:pt>
                <c:pt idx="39">
                  <c:v>429741.07220999995</c:v>
                </c:pt>
                <c:pt idx="40">
                  <c:v>478829.76925000001</c:v>
                </c:pt>
                <c:pt idx="41">
                  <c:v>508275.63046000001</c:v>
                </c:pt>
                <c:pt idx="42">
                  <c:v>542151.95129</c:v>
                </c:pt>
                <c:pt idx="43">
                  <c:v>568779.07929000002</c:v>
                </c:pt>
                <c:pt idx="44">
                  <c:v>525658.38879</c:v>
                </c:pt>
                <c:pt idx="45">
                  <c:v>578076.19744999998</c:v>
                </c:pt>
                <c:pt idx="46">
                  <c:v>632155.19689100003</c:v>
                </c:pt>
                <c:pt idx="47">
                  <c:v>704643.29370099993</c:v>
                </c:pt>
                <c:pt idx="48">
                  <c:v>792202.50235100009</c:v>
                </c:pt>
                <c:pt idx="49">
                  <c:v>895943.29780100007</c:v>
                </c:pt>
                <c:pt idx="50">
                  <c:v>967237.31339099992</c:v>
                </c:pt>
                <c:pt idx="51">
                  <c:v>1001898.714151</c:v>
                </c:pt>
                <c:pt idx="52">
                  <c:v>1101196.673651</c:v>
                </c:pt>
                <c:pt idx="53">
                  <c:v>1242104.4858190001</c:v>
                </c:pt>
                <c:pt idx="54">
                  <c:v>1482036.4149910002</c:v>
                </c:pt>
                <c:pt idx="55">
                  <c:v>1671676.8771609999</c:v>
                </c:pt>
                <c:pt idx="56">
                  <c:v>1739284.1503610001</c:v>
                </c:pt>
                <c:pt idx="57">
                  <c:v>1944387.4384089999</c:v>
                </c:pt>
                <c:pt idx="58">
                  <c:v>1964196.484799</c:v>
                </c:pt>
                <c:pt idx="59">
                  <c:v>1986866.641669</c:v>
                </c:pt>
                <c:pt idx="60">
                  <c:v>2009323.8229590002</c:v>
                </c:pt>
                <c:pt idx="61">
                  <c:v>2020720.0697389999</c:v>
                </c:pt>
                <c:pt idx="62">
                  <c:v>2042534.269239</c:v>
                </c:pt>
                <c:pt idx="63">
                  <c:v>2071488.414539</c:v>
                </c:pt>
                <c:pt idx="64">
                  <c:v>2091669.6278090002</c:v>
                </c:pt>
                <c:pt idx="65">
                  <c:v>2108382.4199689999</c:v>
                </c:pt>
                <c:pt idx="66">
                  <c:v>2126617.1056190003</c:v>
                </c:pt>
                <c:pt idx="67">
                  <c:v>2144993.9695390002</c:v>
                </c:pt>
                <c:pt idx="68">
                  <c:v>2159568.2714790003</c:v>
                </c:pt>
                <c:pt idx="69">
                  <c:v>2177427.1108089997</c:v>
                </c:pt>
                <c:pt idx="70">
                  <c:v>2196320.8416689998</c:v>
                </c:pt>
                <c:pt idx="71">
                  <c:v>2217319.6555590001</c:v>
                </c:pt>
                <c:pt idx="72">
                  <c:v>2237073.5283189998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7-4CBD-BCCD-845D7F21437A}"/>
            </c:ext>
          </c:extLst>
        </c:ser>
        <c:ser>
          <c:idx val="1"/>
          <c:order val="1"/>
          <c:invertIfNegative val="0"/>
          <c:val>
            <c:numRef>
              <c:f>all_years!#REF!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37-4CBD-BCCD-845D7F21437A}"/>
            </c:ext>
          </c:extLst>
        </c:ser>
        <c:ser>
          <c:idx val="2"/>
          <c:order val="2"/>
          <c:spPr>
            <a:solidFill>
              <a:srgbClr val="0070FF"/>
            </a:solidFill>
          </c:spPr>
          <c:invertIfNegative val="0"/>
          <c:val>
            <c:numRef>
              <c:f>all_years!$C$13:$BW$13</c:f>
              <c:numCache>
                <c:formatCode>_(* #,##0_);_(* \(#,##0\);_(* "-"??_);_(@_)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60.2029</c:v>
                </c:pt>
                <c:pt idx="5">
                  <c:v>177.55959999999999</c:v>
                </c:pt>
                <c:pt idx="6">
                  <c:v>320.87509999999997</c:v>
                </c:pt>
                <c:pt idx="7">
                  <c:v>320.87509999999997</c:v>
                </c:pt>
                <c:pt idx="8">
                  <c:v>1742.4968699999999</c:v>
                </c:pt>
                <c:pt idx="9">
                  <c:v>4829.5655399999996</c:v>
                </c:pt>
                <c:pt idx="10">
                  <c:v>31944.696260000001</c:v>
                </c:pt>
                <c:pt idx="11">
                  <c:v>34466.693910000002</c:v>
                </c:pt>
                <c:pt idx="12">
                  <c:v>41164.103200000005</c:v>
                </c:pt>
                <c:pt idx="13">
                  <c:v>48878.398880000001</c:v>
                </c:pt>
                <c:pt idx="14">
                  <c:v>55693.087530000004</c:v>
                </c:pt>
                <c:pt idx="15">
                  <c:v>60695.913090000002</c:v>
                </c:pt>
                <c:pt idx="16">
                  <c:v>69662.186659999992</c:v>
                </c:pt>
                <c:pt idx="17">
                  <c:v>84278.449009999997</c:v>
                </c:pt>
                <c:pt idx="18">
                  <c:v>100211.22521</c:v>
                </c:pt>
                <c:pt idx="19">
                  <c:v>114005.05934000001</c:v>
                </c:pt>
                <c:pt idx="20">
                  <c:v>126254.39533</c:v>
                </c:pt>
                <c:pt idx="21">
                  <c:v>168697.89924</c:v>
                </c:pt>
                <c:pt idx="22">
                  <c:v>207346.90723999997</c:v>
                </c:pt>
                <c:pt idx="23">
                  <c:v>181508.54887000003</c:v>
                </c:pt>
                <c:pt idx="24">
                  <c:v>174568.79345</c:v>
                </c:pt>
                <c:pt idx="25">
                  <c:v>222495.86730000001</c:v>
                </c:pt>
                <c:pt idx="26">
                  <c:v>301512.62374000001</c:v>
                </c:pt>
                <c:pt idx="27">
                  <c:v>407561.86424999998</c:v>
                </c:pt>
                <c:pt idx="28">
                  <c:v>448295.20877000003</c:v>
                </c:pt>
                <c:pt idx="29">
                  <c:v>506879.24042999995</c:v>
                </c:pt>
                <c:pt idx="30">
                  <c:v>563910.23034000013</c:v>
                </c:pt>
                <c:pt idx="31">
                  <c:v>666820.09280999994</c:v>
                </c:pt>
                <c:pt idx="32">
                  <c:v>861914.54224999994</c:v>
                </c:pt>
                <c:pt idx="33">
                  <c:v>1034246.70078</c:v>
                </c:pt>
                <c:pt idx="34">
                  <c:v>1238385.7824800001</c:v>
                </c:pt>
                <c:pt idx="35">
                  <c:v>1567475.6929699997</c:v>
                </c:pt>
                <c:pt idx="36">
                  <c:v>1709888.1568799999</c:v>
                </c:pt>
                <c:pt idx="37">
                  <c:v>1757609.8324199999</c:v>
                </c:pt>
                <c:pt idx="38">
                  <c:v>1945806.65026</c:v>
                </c:pt>
                <c:pt idx="39">
                  <c:v>2055454.0697399999</c:v>
                </c:pt>
                <c:pt idx="40">
                  <c:v>2245289.1825800003</c:v>
                </c:pt>
                <c:pt idx="41">
                  <c:v>2365549.6769899996</c:v>
                </c:pt>
                <c:pt idx="42">
                  <c:v>2521307.3001000006</c:v>
                </c:pt>
                <c:pt idx="43">
                  <c:v>2617492.1751900003</c:v>
                </c:pt>
                <c:pt idx="44">
                  <c:v>2627772.1289599999</c:v>
                </c:pt>
                <c:pt idx="45">
                  <c:v>2748646.1450600005</c:v>
                </c:pt>
                <c:pt idx="46">
                  <c:v>2962308.00777</c:v>
                </c:pt>
                <c:pt idx="47">
                  <c:v>3145705.3076900002</c:v>
                </c:pt>
                <c:pt idx="48">
                  <c:v>3257883.8663899996</c:v>
                </c:pt>
                <c:pt idx="49">
                  <c:v>3407440.8237700001</c:v>
                </c:pt>
                <c:pt idx="50">
                  <c:v>3680251.5278500002</c:v>
                </c:pt>
                <c:pt idx="51">
                  <c:v>4032684.7435699999</c:v>
                </c:pt>
                <c:pt idx="52">
                  <c:v>4395845.5441700006</c:v>
                </c:pt>
                <c:pt idx="53">
                  <c:v>5158147.5864899997</c:v>
                </c:pt>
                <c:pt idx="54">
                  <c:v>6058581.5942900004</c:v>
                </c:pt>
                <c:pt idx="55">
                  <c:v>6958025.5958399996</c:v>
                </c:pt>
                <c:pt idx="56">
                  <c:v>7938662.5957699995</c:v>
                </c:pt>
                <c:pt idx="57">
                  <c:v>8573609.3976199999</c:v>
                </c:pt>
                <c:pt idx="58">
                  <c:v>8631618.1189900003</c:v>
                </c:pt>
                <c:pt idx="59">
                  <c:v>8683980.1019099988</c:v>
                </c:pt>
                <c:pt idx="60">
                  <c:v>8733576.0504999999</c:v>
                </c:pt>
                <c:pt idx="61">
                  <c:v>8794669.9538200013</c:v>
                </c:pt>
                <c:pt idx="62">
                  <c:v>8843846.9336099997</c:v>
                </c:pt>
                <c:pt idx="63">
                  <c:v>8884561.4072699994</c:v>
                </c:pt>
                <c:pt idx="64">
                  <c:v>8933730.2521700002</c:v>
                </c:pt>
                <c:pt idx="65">
                  <c:v>8983468.5239300001</c:v>
                </c:pt>
                <c:pt idx="66">
                  <c:v>9035198.189749999</c:v>
                </c:pt>
                <c:pt idx="67">
                  <c:v>9079915.4733799994</c:v>
                </c:pt>
                <c:pt idx="68">
                  <c:v>9132977.3317799997</c:v>
                </c:pt>
                <c:pt idx="69">
                  <c:v>9179815.721859999</c:v>
                </c:pt>
                <c:pt idx="70">
                  <c:v>9234276.4971399996</c:v>
                </c:pt>
                <c:pt idx="71">
                  <c:v>9300392.7736499999</c:v>
                </c:pt>
                <c:pt idx="72">
                  <c:v>9365333.4420400001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37-4CBD-BCCD-845D7F21437A}"/>
            </c:ext>
          </c:extLst>
        </c:ser>
        <c:ser>
          <c:idx val="3"/>
          <c:order val="3"/>
          <c:invertIfNegative val="0"/>
          <c:val>
            <c:numRef>
              <c:f>all_years!#REF!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537-4CBD-BCCD-845D7F21437A}"/>
            </c:ext>
          </c:extLst>
        </c:ser>
        <c:ser>
          <c:idx val="4"/>
          <c:order val="4"/>
          <c:invertIfNegative val="0"/>
          <c:val>
            <c:numRef>
              <c:f>all_years!#REF!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537-4CBD-BCCD-845D7F21437A}"/>
            </c:ext>
          </c:extLst>
        </c:ser>
        <c:ser>
          <c:idx val="5"/>
          <c:order val="5"/>
          <c:invertIfNegative val="0"/>
          <c:val>
            <c:numRef>
              <c:f>all_years!#REF!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37-4CBD-BCCD-845D7F21437A}"/>
            </c:ext>
          </c:extLst>
        </c:ser>
        <c:ser>
          <c:idx val="6"/>
          <c:order val="6"/>
          <c:spPr>
            <a:solidFill>
              <a:srgbClr val="00FFC5"/>
            </a:solidFill>
          </c:spPr>
          <c:invertIfNegative val="0"/>
          <c:val>
            <c:numRef>
              <c:f>all_years!$C$14:$BW$14</c:f>
              <c:numCache>
                <c:formatCode>_(* #,##0_);_(* \(#,##0\);_(* "-"??_);_(@_)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545.26148000000001</c:v>
                </c:pt>
                <c:pt idx="5">
                  <c:v>9456.124029999999</c:v>
                </c:pt>
                <c:pt idx="6">
                  <c:v>150880.95891000002</c:v>
                </c:pt>
                <c:pt idx="7">
                  <c:v>270626.02797</c:v>
                </c:pt>
                <c:pt idx="8">
                  <c:v>405008.43353000004</c:v>
                </c:pt>
                <c:pt idx="9">
                  <c:v>843474.51306000003</c:v>
                </c:pt>
                <c:pt idx="10">
                  <c:v>1740482.7209399999</c:v>
                </c:pt>
                <c:pt idx="11">
                  <c:v>1765984.6924100001</c:v>
                </c:pt>
                <c:pt idx="12">
                  <c:v>1696457.36555</c:v>
                </c:pt>
                <c:pt idx="13">
                  <c:v>1358337.9856699998</c:v>
                </c:pt>
                <c:pt idx="14">
                  <c:v>1415798.7603799999</c:v>
                </c:pt>
                <c:pt idx="15">
                  <c:v>1409556.1159900001</c:v>
                </c:pt>
                <c:pt idx="16">
                  <c:v>1499971.1970100002</c:v>
                </c:pt>
                <c:pt idx="17">
                  <c:v>1446102.14598</c:v>
                </c:pt>
                <c:pt idx="18">
                  <c:v>1464127.6269100001</c:v>
                </c:pt>
                <c:pt idx="19">
                  <c:v>1693914.0563500002</c:v>
                </c:pt>
                <c:pt idx="20">
                  <c:v>1796824.9979099999</c:v>
                </c:pt>
                <c:pt idx="21">
                  <c:v>2480190.6921900003</c:v>
                </c:pt>
                <c:pt idx="22">
                  <c:v>2908899.30608</c:v>
                </c:pt>
                <c:pt idx="23">
                  <c:v>3014483.3582999995</c:v>
                </c:pt>
                <c:pt idx="24">
                  <c:v>2665551.0292199999</c:v>
                </c:pt>
                <c:pt idx="25">
                  <c:v>3159296.9497499997</c:v>
                </c:pt>
                <c:pt idx="26">
                  <c:v>3104958.9598300001</c:v>
                </c:pt>
                <c:pt idx="27">
                  <c:v>3311303.4200599999</c:v>
                </c:pt>
                <c:pt idx="28">
                  <c:v>3451036.9068799997</c:v>
                </c:pt>
                <c:pt idx="29">
                  <c:v>3594145.1434500003</c:v>
                </c:pt>
                <c:pt idx="30">
                  <c:v>3740888.8654900002</c:v>
                </c:pt>
                <c:pt idx="31">
                  <c:v>3884718.4534100001</c:v>
                </c:pt>
                <c:pt idx="32">
                  <c:v>4073986.5448500002</c:v>
                </c:pt>
                <c:pt idx="33">
                  <c:v>4319367.300911</c:v>
                </c:pt>
                <c:pt idx="34">
                  <c:v>4517279.4306109995</c:v>
                </c:pt>
                <c:pt idx="35">
                  <c:v>4557936.587971</c:v>
                </c:pt>
                <c:pt idx="36">
                  <c:v>4732950.0530209998</c:v>
                </c:pt>
                <c:pt idx="37">
                  <c:v>5015403.6533910008</c:v>
                </c:pt>
                <c:pt idx="38">
                  <c:v>5222584.5199910002</c:v>
                </c:pt>
                <c:pt idx="39">
                  <c:v>5464142.1676310003</c:v>
                </c:pt>
                <c:pt idx="40">
                  <c:v>5770383.6100300001</c:v>
                </c:pt>
                <c:pt idx="41">
                  <c:v>6465791.0220000008</c:v>
                </c:pt>
                <c:pt idx="42">
                  <c:v>7005065.0242600003</c:v>
                </c:pt>
                <c:pt idx="43">
                  <c:v>7922798.7730799997</c:v>
                </c:pt>
                <c:pt idx="44">
                  <c:v>8602902.0111100003</c:v>
                </c:pt>
                <c:pt idx="45">
                  <c:v>9571795.0594800003</c:v>
                </c:pt>
                <c:pt idx="46">
                  <c:v>10377624.519919999</c:v>
                </c:pt>
                <c:pt idx="47">
                  <c:v>11012790.919920001</c:v>
                </c:pt>
                <c:pt idx="48">
                  <c:v>12103575.589600001</c:v>
                </c:pt>
                <c:pt idx="49">
                  <c:v>13079233.89965</c:v>
                </c:pt>
                <c:pt idx="50">
                  <c:v>14132107.255279999</c:v>
                </c:pt>
                <c:pt idx="51">
                  <c:v>15150149.66564</c:v>
                </c:pt>
                <c:pt idx="52">
                  <c:v>16046718.41209</c:v>
                </c:pt>
                <c:pt idx="53">
                  <c:v>17070902.21573</c:v>
                </c:pt>
                <c:pt idx="54">
                  <c:v>16807223.318500001</c:v>
                </c:pt>
                <c:pt idx="55">
                  <c:v>16557993.551720001</c:v>
                </c:pt>
                <c:pt idx="56">
                  <c:v>16531433.9921</c:v>
                </c:pt>
                <c:pt idx="57">
                  <c:v>16425161.28101</c:v>
                </c:pt>
                <c:pt idx="58">
                  <c:v>16424768.898639999</c:v>
                </c:pt>
                <c:pt idx="59">
                  <c:v>16394141.664900001</c:v>
                </c:pt>
                <c:pt idx="60">
                  <c:v>16490547.85932</c:v>
                </c:pt>
                <c:pt idx="61">
                  <c:v>16506697.251</c:v>
                </c:pt>
                <c:pt idx="62">
                  <c:v>16535105.846250001</c:v>
                </c:pt>
                <c:pt idx="63">
                  <c:v>16439805.47995</c:v>
                </c:pt>
                <c:pt idx="64">
                  <c:v>16419059.546769999</c:v>
                </c:pt>
                <c:pt idx="65">
                  <c:v>16470774.5648</c:v>
                </c:pt>
                <c:pt idx="66">
                  <c:v>16463360.041099999</c:v>
                </c:pt>
                <c:pt idx="67">
                  <c:v>16415161.787590001</c:v>
                </c:pt>
                <c:pt idx="68">
                  <c:v>16442407.010699999</c:v>
                </c:pt>
                <c:pt idx="69">
                  <c:v>16505153.26737</c:v>
                </c:pt>
                <c:pt idx="70">
                  <c:v>16533455.53198</c:v>
                </c:pt>
                <c:pt idx="71">
                  <c:v>16560848.776839999</c:v>
                </c:pt>
                <c:pt idx="72">
                  <c:v>16597368.706700001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37-4CBD-BCCD-845D7F21437A}"/>
            </c:ext>
          </c:extLst>
        </c:ser>
        <c:ser>
          <c:idx val="7"/>
          <c:order val="7"/>
          <c:spPr>
            <a:solidFill>
              <a:srgbClr val="E6E600"/>
            </a:solidFill>
          </c:spPr>
          <c:invertIfNegative val="0"/>
          <c:val>
            <c:numRef>
              <c:f>all_years!$C$19:$BW$19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7-C537-4CBD-BCCD-845D7F21437A}"/>
            </c:ext>
          </c:extLst>
        </c:ser>
        <c:ser>
          <c:idx val="8"/>
          <c:order val="8"/>
          <c:spPr>
            <a:solidFill>
              <a:srgbClr val="FFFF73"/>
            </a:solidFill>
          </c:spPr>
          <c:invertIfNegative val="0"/>
          <c:val>
            <c:numRef>
              <c:f>all_years!$C$20:$BW$20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8-C537-4CBD-BCCD-845D7F21437A}"/>
            </c:ext>
          </c:extLst>
        </c:ser>
        <c:ser>
          <c:idx val="9"/>
          <c:order val="9"/>
          <c:spPr>
            <a:solidFill>
              <a:srgbClr val="FFFFBE"/>
            </a:solidFill>
          </c:spPr>
          <c:invertIfNegative val="0"/>
          <c:val>
            <c:numRef>
              <c:f>all_years!$C$21:$BW$21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9-C537-4CBD-BCCD-845D7F21437A}"/>
            </c:ext>
          </c:extLst>
        </c:ser>
        <c:ser>
          <c:idx val="10"/>
          <c:order val="10"/>
          <c:spPr>
            <a:solidFill>
              <a:srgbClr val="E69800"/>
            </a:solidFill>
          </c:spPr>
          <c:invertIfNegative val="0"/>
          <c:val>
            <c:numRef>
              <c:f>all_years!$C$15:$BW$15</c:f>
              <c:numCache>
                <c:formatCode>_(* #,##0_);_(* \(#,##0\);_(* "-"??_);_(@_)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16.394909999999999</c:v>
                </c:pt>
                <c:pt idx="3">
                  <c:v>29.852809000000001</c:v>
                </c:pt>
                <c:pt idx="4">
                  <c:v>36.406759000000001</c:v>
                </c:pt>
                <c:pt idx="5">
                  <c:v>102.649299</c:v>
                </c:pt>
                <c:pt idx="6">
                  <c:v>107.022909</c:v>
                </c:pt>
                <c:pt idx="7">
                  <c:v>53.706036999999995</c:v>
                </c:pt>
                <c:pt idx="8">
                  <c:v>1093.2263800000001</c:v>
                </c:pt>
                <c:pt idx="9">
                  <c:v>1001585.1647000001</c:v>
                </c:pt>
                <c:pt idx="10">
                  <c:v>1639259.29482</c:v>
                </c:pt>
                <c:pt idx="11">
                  <c:v>1759832.1586000002</c:v>
                </c:pt>
                <c:pt idx="12">
                  <c:v>1827159.0673</c:v>
                </c:pt>
                <c:pt idx="13">
                  <c:v>1845682.4739099999</c:v>
                </c:pt>
                <c:pt idx="14">
                  <c:v>1784231.4654099999</c:v>
                </c:pt>
                <c:pt idx="15">
                  <c:v>2266265.1355699999</c:v>
                </c:pt>
                <c:pt idx="16">
                  <c:v>3151200.4491799995</c:v>
                </c:pt>
                <c:pt idx="17">
                  <c:v>3841347.71055</c:v>
                </c:pt>
                <c:pt idx="18">
                  <c:v>4516501.8970699999</c:v>
                </c:pt>
                <c:pt idx="19">
                  <c:v>5057647.6518700002</c:v>
                </c:pt>
                <c:pt idx="20">
                  <c:v>5414287.5112500004</c:v>
                </c:pt>
                <c:pt idx="21">
                  <c:v>5738726.5786800003</c:v>
                </c:pt>
                <c:pt idx="22">
                  <c:v>6049711.3351300005</c:v>
                </c:pt>
                <c:pt idx="23">
                  <c:v>6288897.0916900001</c:v>
                </c:pt>
                <c:pt idx="24">
                  <c:v>6676085.8864500001</c:v>
                </c:pt>
                <c:pt idx="25">
                  <c:v>7176410.77666</c:v>
                </c:pt>
                <c:pt idx="26">
                  <c:v>8205189.3988400009</c:v>
                </c:pt>
                <c:pt idx="27">
                  <c:v>9054785.9664699994</c:v>
                </c:pt>
                <c:pt idx="28">
                  <c:v>8994970.4862799998</c:v>
                </c:pt>
                <c:pt idx="29">
                  <c:v>9376237.7120500002</c:v>
                </c:pt>
                <c:pt idx="30">
                  <c:v>10353585.839000002</c:v>
                </c:pt>
                <c:pt idx="31">
                  <c:v>11293030.478670001</c:v>
                </c:pt>
                <c:pt idx="32">
                  <c:v>13508354.896129999</c:v>
                </c:pt>
                <c:pt idx="33">
                  <c:v>14120762.23497</c:v>
                </c:pt>
                <c:pt idx="34">
                  <c:v>14746897.693700001</c:v>
                </c:pt>
                <c:pt idx="35">
                  <c:v>15338382.118549999</c:v>
                </c:pt>
                <c:pt idx="36">
                  <c:v>15739231.322740002</c:v>
                </c:pt>
                <c:pt idx="37">
                  <c:v>16560825.98251</c:v>
                </c:pt>
                <c:pt idx="38">
                  <c:v>17006658.704390001</c:v>
                </c:pt>
                <c:pt idx="39">
                  <c:v>17381203.691519998</c:v>
                </c:pt>
                <c:pt idx="40">
                  <c:v>19215112.749439999</c:v>
                </c:pt>
                <c:pt idx="41">
                  <c:v>19894291.038829997</c:v>
                </c:pt>
                <c:pt idx="42">
                  <c:v>20223678.39962</c:v>
                </c:pt>
                <c:pt idx="43">
                  <c:v>20448539.615109999</c:v>
                </c:pt>
                <c:pt idx="44">
                  <c:v>20464789.317439999</c:v>
                </c:pt>
                <c:pt idx="45">
                  <c:v>22371123.216770001</c:v>
                </c:pt>
                <c:pt idx="46">
                  <c:v>24767203.820080001</c:v>
                </c:pt>
                <c:pt idx="47">
                  <c:v>30587420.24013</c:v>
                </c:pt>
                <c:pt idx="48">
                  <c:v>32083953.220350001</c:v>
                </c:pt>
                <c:pt idx="49">
                  <c:v>33201149.358630002</c:v>
                </c:pt>
                <c:pt idx="50">
                  <c:v>34233852.337080002</c:v>
                </c:pt>
                <c:pt idx="51">
                  <c:v>35620670.121950001</c:v>
                </c:pt>
                <c:pt idx="52">
                  <c:v>36608066.520070001</c:v>
                </c:pt>
                <c:pt idx="53">
                  <c:v>36701694.467299998</c:v>
                </c:pt>
                <c:pt idx="54">
                  <c:v>36435475.369629994</c:v>
                </c:pt>
                <c:pt idx="55">
                  <c:v>36589189.597599998</c:v>
                </c:pt>
                <c:pt idx="56">
                  <c:v>36198988.025590003</c:v>
                </c:pt>
                <c:pt idx="57">
                  <c:v>36224142.438730001</c:v>
                </c:pt>
                <c:pt idx="58">
                  <c:v>36135480.804000005</c:v>
                </c:pt>
                <c:pt idx="59">
                  <c:v>36079896.817230001</c:v>
                </c:pt>
                <c:pt idx="60">
                  <c:v>35886425.726630002</c:v>
                </c:pt>
                <c:pt idx="61">
                  <c:v>35837670.171409994</c:v>
                </c:pt>
                <c:pt idx="62">
                  <c:v>35661262.505139999</c:v>
                </c:pt>
                <c:pt idx="63">
                  <c:v>35686550.732220002</c:v>
                </c:pt>
                <c:pt idx="64">
                  <c:v>35660235.961280003</c:v>
                </c:pt>
                <c:pt idx="65">
                  <c:v>35557684.105060004</c:v>
                </c:pt>
                <c:pt idx="66">
                  <c:v>35495142.334010005</c:v>
                </c:pt>
                <c:pt idx="67">
                  <c:v>35468580.361050002</c:v>
                </c:pt>
                <c:pt idx="68">
                  <c:v>35282237.829620004</c:v>
                </c:pt>
                <c:pt idx="69">
                  <c:v>35162153.301179998</c:v>
                </c:pt>
                <c:pt idx="70">
                  <c:v>35097066.750469998</c:v>
                </c:pt>
                <c:pt idx="71">
                  <c:v>34995549.603670001</c:v>
                </c:pt>
                <c:pt idx="72">
                  <c:v>34900570.944600001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37-4CBD-BCCD-845D7F21437A}"/>
            </c:ext>
          </c:extLst>
        </c:ser>
        <c:ser>
          <c:idx val="11"/>
          <c:order val="11"/>
          <c:spPr>
            <a:solidFill>
              <a:srgbClr val="FFD37F"/>
            </a:solidFill>
          </c:spPr>
          <c:invertIfNegative val="0"/>
          <c:val>
            <c:numRef>
              <c:f>all_years!$C$23:$BW$23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B-C537-4CBD-BCCD-845D7F21437A}"/>
            </c:ext>
          </c:extLst>
        </c:ser>
        <c:ser>
          <c:idx val="12"/>
          <c:order val="12"/>
          <c:spPr>
            <a:solidFill>
              <a:srgbClr val="FFEBAF"/>
            </a:solidFill>
          </c:spPr>
          <c:invertIfNegative val="0"/>
          <c:val>
            <c:numRef>
              <c:f>all_years!$C$24:$BW$24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C-C537-4CBD-BCCD-845D7F21437A}"/>
            </c:ext>
          </c:extLst>
        </c:ser>
        <c:ser>
          <c:idx val="13"/>
          <c:order val="13"/>
          <c:spPr>
            <a:solidFill>
              <a:srgbClr val="38A800"/>
            </a:solidFill>
          </c:spPr>
          <c:invertIfNegative val="0"/>
          <c:val>
            <c:numRef>
              <c:f>all_years!$C$16:$BW$16</c:f>
              <c:numCache>
                <c:formatCode>_(* #,##0_);_(* \(#,##0\);_(* "-"??_);_(@_)</c:formatCode>
                <c:ptCount val="73"/>
                <c:pt idx="0">
                  <c:v>34947968.747130007</c:v>
                </c:pt>
                <c:pt idx="1">
                  <c:v>35426289.58055</c:v>
                </c:pt>
                <c:pt idx="2">
                  <c:v>35787588.027499996</c:v>
                </c:pt>
                <c:pt idx="3">
                  <c:v>36166681.242299996</c:v>
                </c:pt>
                <c:pt idx="4">
                  <c:v>36607042.45008</c:v>
                </c:pt>
                <c:pt idx="5">
                  <c:v>36860201.118650004</c:v>
                </c:pt>
                <c:pt idx="6">
                  <c:v>37070414.132740006</c:v>
                </c:pt>
                <c:pt idx="7">
                  <c:v>37268383.872529998</c:v>
                </c:pt>
                <c:pt idx="8">
                  <c:v>37622810.788280003</c:v>
                </c:pt>
                <c:pt idx="9">
                  <c:v>37699249.744840004</c:v>
                </c:pt>
                <c:pt idx="10">
                  <c:v>37294775.420049995</c:v>
                </c:pt>
                <c:pt idx="11">
                  <c:v>37528712.871510006</c:v>
                </c:pt>
                <c:pt idx="12">
                  <c:v>37734456.601989999</c:v>
                </c:pt>
                <c:pt idx="13">
                  <c:v>38122967.628700003</c:v>
                </c:pt>
                <c:pt idx="14">
                  <c:v>38275019.103419997</c:v>
                </c:pt>
                <c:pt idx="15">
                  <c:v>38338883.184210002</c:v>
                </c:pt>
                <c:pt idx="16">
                  <c:v>38253382.572590001</c:v>
                </c:pt>
                <c:pt idx="17">
                  <c:v>38262032.867119998</c:v>
                </c:pt>
                <c:pt idx="18">
                  <c:v>37872684.267200001</c:v>
                </c:pt>
                <c:pt idx="19">
                  <c:v>37416878.745909996</c:v>
                </c:pt>
                <c:pt idx="20">
                  <c:v>37244765.97913</c:v>
                </c:pt>
                <c:pt idx="21">
                  <c:v>36469210.771639995</c:v>
                </c:pt>
                <c:pt idx="22">
                  <c:v>36145623.607829995</c:v>
                </c:pt>
                <c:pt idx="23">
                  <c:v>35943960.370669998</c:v>
                </c:pt>
                <c:pt idx="24">
                  <c:v>36122379.08185</c:v>
                </c:pt>
                <c:pt idx="25">
                  <c:v>35692232.59042</c:v>
                </c:pt>
                <c:pt idx="26">
                  <c:v>35561689.051149994</c:v>
                </c:pt>
                <c:pt idx="27">
                  <c:v>34914156.077600002</c:v>
                </c:pt>
                <c:pt idx="28">
                  <c:v>34885755.661789998</c:v>
                </c:pt>
                <c:pt idx="29">
                  <c:v>34740961.231119998</c:v>
                </c:pt>
                <c:pt idx="30">
                  <c:v>34573068.442529999</c:v>
                </c:pt>
                <c:pt idx="31">
                  <c:v>34379932.415200002</c:v>
                </c:pt>
                <c:pt idx="32">
                  <c:v>34102282.221720003</c:v>
                </c:pt>
                <c:pt idx="33">
                  <c:v>33761635.543689996</c:v>
                </c:pt>
                <c:pt idx="34">
                  <c:v>33431970.4659</c:v>
                </c:pt>
                <c:pt idx="35">
                  <c:v>33043252.66468</c:v>
                </c:pt>
                <c:pt idx="36">
                  <c:v>32768217.33439</c:v>
                </c:pt>
                <c:pt idx="37">
                  <c:v>32552061.749119997</c:v>
                </c:pt>
                <c:pt idx="38">
                  <c:v>32213651.831519999</c:v>
                </c:pt>
                <c:pt idx="39">
                  <c:v>31931078.419699997</c:v>
                </c:pt>
                <c:pt idx="40">
                  <c:v>31484109.21827</c:v>
                </c:pt>
                <c:pt idx="41">
                  <c:v>30934071.199299999</c:v>
                </c:pt>
                <c:pt idx="42">
                  <c:v>30428344.34637</c:v>
                </c:pt>
                <c:pt idx="43">
                  <c:v>29910425.609949999</c:v>
                </c:pt>
                <c:pt idx="44">
                  <c:v>29724638.415440001</c:v>
                </c:pt>
                <c:pt idx="45">
                  <c:v>29111168.402299996</c:v>
                </c:pt>
                <c:pt idx="46">
                  <c:v>28541376.056789998</c:v>
                </c:pt>
                <c:pt idx="47">
                  <c:v>27858943.544459999</c:v>
                </c:pt>
                <c:pt idx="48">
                  <c:v>27115431.469449997</c:v>
                </c:pt>
                <c:pt idx="49">
                  <c:v>26302631.64573</c:v>
                </c:pt>
                <c:pt idx="50">
                  <c:v>25309869.143469997</c:v>
                </c:pt>
                <c:pt idx="51">
                  <c:v>24107300.91877</c:v>
                </c:pt>
                <c:pt idx="52">
                  <c:v>23254024.735500004</c:v>
                </c:pt>
                <c:pt idx="53">
                  <c:v>22373611.047010001</c:v>
                </c:pt>
                <c:pt idx="54">
                  <c:v>21895491.880709998</c:v>
                </c:pt>
                <c:pt idx="55">
                  <c:v>21439412.478220001</c:v>
                </c:pt>
                <c:pt idx="56">
                  <c:v>20942153.003760003</c:v>
                </c:pt>
                <c:pt idx="57">
                  <c:v>20523714.222629998</c:v>
                </c:pt>
                <c:pt idx="58">
                  <c:v>20514471.686700001</c:v>
                </c:pt>
                <c:pt idx="59">
                  <c:v>20507659.38958</c:v>
                </c:pt>
                <c:pt idx="60">
                  <c:v>20485571.070329998</c:v>
                </c:pt>
                <c:pt idx="61">
                  <c:v>20450200.639059998</c:v>
                </c:pt>
                <c:pt idx="62">
                  <c:v>20478567.777380001</c:v>
                </c:pt>
                <c:pt idx="63">
                  <c:v>20490028.415589999</c:v>
                </c:pt>
                <c:pt idx="64">
                  <c:v>20471241.305360001</c:v>
                </c:pt>
                <c:pt idx="65">
                  <c:v>20443292.78819</c:v>
                </c:pt>
                <c:pt idx="66">
                  <c:v>20427991.054800004</c:v>
                </c:pt>
                <c:pt idx="67">
                  <c:v>20424612.132179998</c:v>
                </c:pt>
                <c:pt idx="68">
                  <c:v>20414202.905529998</c:v>
                </c:pt>
                <c:pt idx="69">
                  <c:v>20388431.096790001</c:v>
                </c:pt>
                <c:pt idx="70">
                  <c:v>20435545.25891</c:v>
                </c:pt>
                <c:pt idx="71">
                  <c:v>20413719.78551</c:v>
                </c:pt>
                <c:pt idx="72">
                  <c:v>20394482.931219999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537-4CBD-BCCD-845D7F21437A}"/>
            </c:ext>
          </c:extLst>
        </c:ser>
        <c:ser>
          <c:idx val="14"/>
          <c:order val="14"/>
          <c:spPr>
            <a:solidFill>
              <a:srgbClr val="A5F57A"/>
            </a:solidFill>
          </c:spPr>
          <c:invertIfNegative val="0"/>
          <c:val>
            <c:numRef>
              <c:f>all_years!$C$26:$BW$26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E-C537-4CBD-BCCD-845D7F21437A}"/>
            </c:ext>
          </c:extLst>
        </c:ser>
        <c:ser>
          <c:idx val="15"/>
          <c:order val="15"/>
          <c:spPr>
            <a:solidFill>
              <a:srgbClr val="D3FFB2"/>
            </a:solidFill>
          </c:spPr>
          <c:invertIfNegative val="0"/>
          <c:val>
            <c:numRef>
              <c:f>all_years!$C$27:$BW$27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0F-C537-4CBD-BCCD-845D7F21437A}"/>
            </c:ext>
          </c:extLst>
        </c:ser>
        <c:ser>
          <c:idx val="16"/>
          <c:order val="16"/>
          <c:spPr>
            <a:solidFill>
              <a:srgbClr val="B2B2B2"/>
            </a:solidFill>
          </c:spPr>
          <c:invertIfNegative val="0"/>
          <c:val>
            <c:numRef>
              <c:f>all_years!$C$17:$BW$17</c:f>
              <c:numCache>
                <c:formatCode>_(* #,##0_);_(* \(#,##0\);_(* "-"??_);_(@_)</c:formatCode>
                <c:ptCount val="73"/>
                <c:pt idx="0">
                  <c:v>94078959.201299995</c:v>
                </c:pt>
                <c:pt idx="1">
                  <c:v>93602646.789999992</c:v>
                </c:pt>
                <c:pt idx="2">
                  <c:v>93250998.790700004</c:v>
                </c:pt>
                <c:pt idx="3">
                  <c:v>92888328.594500005</c:v>
                </c:pt>
                <c:pt idx="4">
                  <c:v>92452615.664199993</c:v>
                </c:pt>
                <c:pt idx="5">
                  <c:v>92191673.481399998</c:v>
                </c:pt>
                <c:pt idx="6">
                  <c:v>91836196.590199992</c:v>
                </c:pt>
                <c:pt idx="7">
                  <c:v>91528788.709100008</c:v>
                </c:pt>
                <c:pt idx="8">
                  <c:v>91045538.274800003</c:v>
                </c:pt>
                <c:pt idx="9">
                  <c:v>89528267.841600001</c:v>
                </c:pt>
                <c:pt idx="10">
                  <c:v>88360205.602599993</c:v>
                </c:pt>
                <c:pt idx="11">
                  <c:v>87964334.623099998</c:v>
                </c:pt>
                <c:pt idx="12">
                  <c:v>87740772.224999994</c:v>
                </c:pt>
                <c:pt idx="13">
                  <c:v>87648520.076299995</c:v>
                </c:pt>
                <c:pt idx="14">
                  <c:v>87478535.215599999</c:v>
                </c:pt>
                <c:pt idx="15">
                  <c:v>86920240.0185</c:v>
                </c:pt>
                <c:pt idx="16">
                  <c:v>86016106.344199985</c:v>
                </c:pt>
                <c:pt idx="17">
                  <c:v>85347186.031199992</c:v>
                </c:pt>
                <c:pt idx="18">
                  <c:v>85017797.673999995</c:v>
                </c:pt>
                <c:pt idx="19">
                  <c:v>84686136.650200009</c:v>
                </c:pt>
                <c:pt idx="20">
                  <c:v>84385130.6831</c:v>
                </c:pt>
                <c:pt idx="21">
                  <c:v>84120847.437700003</c:v>
                </c:pt>
                <c:pt idx="22">
                  <c:v>83664773.821999997</c:v>
                </c:pt>
                <c:pt idx="23">
                  <c:v>83526430.689400002</c:v>
                </c:pt>
                <c:pt idx="24">
                  <c:v>83309661.014200002</c:v>
                </c:pt>
                <c:pt idx="25">
                  <c:v>82672644.015400007</c:v>
                </c:pt>
                <c:pt idx="26">
                  <c:v>81742994.960099995</c:v>
                </c:pt>
                <c:pt idx="27">
                  <c:v>81049744.230399996</c:v>
                </c:pt>
                <c:pt idx="28">
                  <c:v>80924906.580300003</c:v>
                </c:pt>
                <c:pt idx="29">
                  <c:v>80499264.684100002</c:v>
                </c:pt>
                <c:pt idx="30">
                  <c:v>79481866.4155</c:v>
                </c:pt>
                <c:pt idx="31">
                  <c:v>78480795.440099999</c:v>
                </c:pt>
                <c:pt idx="32">
                  <c:v>76171341.965100005</c:v>
                </c:pt>
                <c:pt idx="33">
                  <c:v>75522256.646200001</c:v>
                </c:pt>
                <c:pt idx="34">
                  <c:v>74858248.557899997</c:v>
                </c:pt>
                <c:pt idx="35">
                  <c:v>74264029.141299993</c:v>
                </c:pt>
                <c:pt idx="36">
                  <c:v>73799893.576499999</c:v>
                </c:pt>
                <c:pt idx="37">
                  <c:v>72885086.798500001</c:v>
                </c:pt>
                <c:pt idx="38">
                  <c:v>72316083.923500001</c:v>
                </c:pt>
                <c:pt idx="39">
                  <c:v>71871266.895499989</c:v>
                </c:pt>
                <c:pt idx="40">
                  <c:v>69936593.214100003</c:v>
                </c:pt>
                <c:pt idx="41">
                  <c:v>68960404.267100006</c:v>
                </c:pt>
                <c:pt idx="42">
                  <c:v>68401795.050700009</c:v>
                </c:pt>
                <c:pt idx="43">
                  <c:v>67645846.917699993</c:v>
                </c:pt>
                <c:pt idx="44">
                  <c:v>67117243.077700004</c:v>
                </c:pt>
                <c:pt idx="45">
                  <c:v>64559630.447300002</c:v>
                </c:pt>
                <c:pt idx="46">
                  <c:v>61490107.950100005</c:v>
                </c:pt>
                <c:pt idx="47">
                  <c:v>55375187.950399995</c:v>
                </c:pt>
                <c:pt idx="48">
                  <c:v>53184423.285099998</c:v>
                </c:pt>
                <c:pt idx="49">
                  <c:v>51261204.583399996</c:v>
                </c:pt>
                <c:pt idx="50">
                  <c:v>49509866.966799997</c:v>
                </c:pt>
                <c:pt idx="51">
                  <c:v>47684056.892399997</c:v>
                </c:pt>
                <c:pt idx="52">
                  <c:v>45922249.698200002</c:v>
                </c:pt>
                <c:pt idx="53">
                  <c:v>44635608.099100001</c:v>
                </c:pt>
                <c:pt idx="54">
                  <c:v>44273998.573799998</c:v>
                </c:pt>
                <c:pt idx="55">
                  <c:v>43612080.774999999</c:v>
                </c:pt>
                <c:pt idx="56">
                  <c:v>43339336.489800006</c:v>
                </c:pt>
                <c:pt idx="57">
                  <c:v>42909394.558200002</c:v>
                </c:pt>
                <c:pt idx="58">
                  <c:v>42907994.972599998</c:v>
                </c:pt>
                <c:pt idx="59">
                  <c:v>42922183.3125</c:v>
                </c:pt>
                <c:pt idx="60">
                  <c:v>42948247.272600003</c:v>
                </c:pt>
                <c:pt idx="61">
                  <c:v>42922607.203999996</c:v>
                </c:pt>
                <c:pt idx="62">
                  <c:v>42959714.515500002</c:v>
                </c:pt>
                <c:pt idx="63">
                  <c:v>42958974.263999999</c:v>
                </c:pt>
                <c:pt idx="64">
                  <c:v>42955444.744900003</c:v>
                </c:pt>
                <c:pt idx="65">
                  <c:v>42949749.626000002</c:v>
                </c:pt>
                <c:pt idx="66">
                  <c:v>42961147.183500007</c:v>
                </c:pt>
                <c:pt idx="67">
                  <c:v>42986232.773200005</c:v>
                </c:pt>
                <c:pt idx="68">
                  <c:v>43056783.713200003</c:v>
                </c:pt>
                <c:pt idx="69">
                  <c:v>43045128.865900002</c:v>
                </c:pt>
                <c:pt idx="70">
                  <c:v>42987165.2861</c:v>
                </c:pt>
                <c:pt idx="71">
                  <c:v>42975493.816399999</c:v>
                </c:pt>
                <c:pt idx="72">
                  <c:v>42969350.806400001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537-4CBD-BCCD-845D7F21437A}"/>
            </c:ext>
          </c:extLst>
        </c:ser>
        <c:ser>
          <c:idx val="17"/>
          <c:order val="17"/>
          <c:spPr>
            <a:solidFill>
              <a:srgbClr val="DAF2EA"/>
            </a:solidFill>
          </c:spPr>
          <c:invertIfNegative val="0"/>
          <c:val>
            <c:numRef>
              <c:f>all_years!$C$29:$BW$29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11-C537-4CBD-BCCD-845D7F21437A}"/>
            </c:ext>
          </c:extLst>
        </c:ser>
        <c:ser>
          <c:idx val="18"/>
          <c:order val="18"/>
          <c:spPr>
            <a:solidFill>
              <a:srgbClr val="E1E1E1"/>
            </a:solidFill>
          </c:spPr>
          <c:invertIfNegative val="0"/>
          <c:val>
            <c:numRef>
              <c:f>all_years!$C$30:$BW$30</c:f>
              <c:numCache>
                <c:formatCode>_(* #,##0_);_(* \(#,##0\);_(* "-"??_);_(@_)</c:formatCode>
                <c:ptCount val="73"/>
              </c:numCache>
            </c:numRef>
          </c:val>
          <c:extLst>
            <c:ext xmlns:c16="http://schemas.microsoft.com/office/drawing/2014/chart" uri="{C3380CC4-5D6E-409C-BE32-E72D297353CC}">
              <c16:uniqueId val="{00000012-C537-4CBD-BCCD-845D7F214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1977931824"/>
        <c:axId val="1"/>
      </c:barChart>
      <c:catAx>
        <c:axId val="1977931824"/>
        <c:scaling>
          <c:orientation val="minMax"/>
        </c:scaling>
        <c:delete val="0"/>
        <c:axPos val="b"/>
        <c:majorTickMark val="none"/>
        <c:minorTickMark val="none"/>
        <c:tickLblPos val="low"/>
        <c:txPr>
          <a:bodyPr rot="0" vert="eaVert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</c:scaling>
        <c:delete val="1"/>
        <c:axPos val="l"/>
        <c:numFmt formatCode="0%" sourceLinked="1"/>
        <c:majorTickMark val="out"/>
        <c:minorTickMark val="none"/>
        <c:tickLblPos val="nextTo"/>
        <c:crossAx val="1977931824"/>
        <c:crosses val="autoZero"/>
        <c:crossBetween val="between"/>
        <c:majorUnit val="1"/>
        <c:minorUnit val="0.5"/>
      </c:valAx>
    </c:plotArea>
    <c:plotVisOnly val="1"/>
    <c:dispBlanksAs val="gap"/>
    <c:showDLblsOverMax val="0"/>
  </c:chart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1016000</xdr:colOff>
      <xdr:row>50</xdr:row>
      <xdr:rowOff>53975</xdr:rowOff>
    </xdr:from>
    <xdr:to>
      <xdr:col>15</xdr:col>
      <xdr:colOff>527050</xdr:colOff>
      <xdr:row>65</xdr:row>
      <xdr:rowOff>34925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DB9C7F2-217D-4FC8-98C9-B6C27377B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4646</xdr:colOff>
      <xdr:row>33</xdr:row>
      <xdr:rowOff>148916</xdr:rowOff>
    </xdr:from>
    <xdr:to>
      <xdr:col>15</xdr:col>
      <xdr:colOff>546100</xdr:colOff>
      <xdr:row>50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EFFC584-0175-4F99-8949-45BF75BC9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verse.harvard.edu/dataset.xhtml?persistentId=doi:10.7910/DVN/G0QD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E9CC-DD7F-434A-9F45-F1ACCC1F0F5F}">
  <sheetPr codeName="Sheet2"/>
  <dimension ref="A1:BW32"/>
  <sheetViews>
    <sheetView tabSelected="1" zoomScaleNormal="100" zoomScalePageLayoutView="25" workbookViewId="0">
      <selection activeCell="L22" sqref="L22"/>
    </sheetView>
  </sheetViews>
  <sheetFormatPr defaultRowHeight="15" x14ac:dyDescent="0.25"/>
  <cols>
    <col min="1" max="1" width="14.85546875" customWidth="1"/>
    <col min="2" max="2" width="15.140625" customWidth="1"/>
    <col min="3" max="75" width="13.5703125" bestFit="1" customWidth="1"/>
  </cols>
  <sheetData>
    <row r="1" spans="1:75" x14ac:dyDescent="0.25">
      <c r="A1" s="10" t="s">
        <v>30</v>
      </c>
      <c r="C1" t="s">
        <v>8</v>
      </c>
    </row>
    <row r="2" spans="1:75" x14ac:dyDescent="0.25">
      <c r="A2" s="9">
        <v>43895</v>
      </c>
    </row>
    <row r="3" spans="1:75" x14ac:dyDescent="0.25">
      <c r="A3" t="s">
        <v>7</v>
      </c>
      <c r="C3" s="11" t="s">
        <v>9</v>
      </c>
    </row>
    <row r="4" spans="1:75" x14ac:dyDescent="0.25">
      <c r="C4" s="5" t="s">
        <v>22</v>
      </c>
      <c r="N4" s="5" t="s">
        <v>23</v>
      </c>
      <c r="AE4" s="5" t="s">
        <v>24</v>
      </c>
      <c r="BI4" s="5" t="s">
        <v>25</v>
      </c>
    </row>
    <row r="5" spans="1:75" x14ac:dyDescent="0.25">
      <c r="B5" s="4" t="s">
        <v>10</v>
      </c>
      <c r="C5" s="17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17">
        <v>12</v>
      </c>
      <c r="O5" s="3">
        <v>13</v>
      </c>
      <c r="P5" s="3">
        <v>14</v>
      </c>
      <c r="Q5" s="3">
        <v>15</v>
      </c>
      <c r="R5" s="3">
        <v>16</v>
      </c>
      <c r="S5" s="3">
        <v>17</v>
      </c>
      <c r="T5" s="3">
        <v>18</v>
      </c>
      <c r="U5" s="3">
        <v>19</v>
      </c>
      <c r="V5" s="3">
        <v>20</v>
      </c>
      <c r="W5" s="3">
        <v>21</v>
      </c>
      <c r="X5" s="3">
        <v>22</v>
      </c>
      <c r="Y5" s="3">
        <v>23</v>
      </c>
      <c r="Z5" s="3">
        <v>24</v>
      </c>
      <c r="AA5" s="3">
        <v>25</v>
      </c>
      <c r="AB5" s="3">
        <v>26</v>
      </c>
      <c r="AC5" s="3">
        <v>27</v>
      </c>
      <c r="AD5" s="3">
        <v>28</v>
      </c>
      <c r="AE5" s="17">
        <v>29</v>
      </c>
      <c r="AF5" s="3">
        <v>30</v>
      </c>
      <c r="AG5" s="3">
        <v>31</v>
      </c>
      <c r="AH5" s="3">
        <v>32</v>
      </c>
      <c r="AI5" s="3">
        <v>33</v>
      </c>
      <c r="AJ5" s="3">
        <v>34</v>
      </c>
      <c r="AK5" s="3">
        <v>35</v>
      </c>
      <c r="AL5" s="3">
        <v>36</v>
      </c>
      <c r="AM5" s="3">
        <v>37</v>
      </c>
      <c r="AN5" s="3">
        <v>38</v>
      </c>
      <c r="AO5" s="3">
        <v>39</v>
      </c>
      <c r="AP5" s="3">
        <v>40</v>
      </c>
      <c r="AQ5" s="3">
        <v>41</v>
      </c>
      <c r="AR5" s="3">
        <v>42</v>
      </c>
      <c r="AS5" s="3">
        <v>43</v>
      </c>
      <c r="AT5" s="3">
        <v>44</v>
      </c>
      <c r="AU5" s="3">
        <v>45</v>
      </c>
      <c r="AV5" s="3">
        <v>46</v>
      </c>
      <c r="AW5" s="3">
        <v>47</v>
      </c>
      <c r="AX5" s="3">
        <v>48</v>
      </c>
      <c r="AY5" s="3">
        <v>49</v>
      </c>
      <c r="AZ5" s="3">
        <v>50</v>
      </c>
      <c r="BA5" s="3">
        <v>51</v>
      </c>
      <c r="BB5" s="3">
        <v>52</v>
      </c>
      <c r="BC5" s="3">
        <v>53</v>
      </c>
      <c r="BD5" s="3">
        <v>54</v>
      </c>
      <c r="BE5" s="3">
        <v>55</v>
      </c>
      <c r="BF5" s="3">
        <v>56</v>
      </c>
      <c r="BG5" s="3">
        <v>57</v>
      </c>
      <c r="BH5" s="3">
        <v>58</v>
      </c>
      <c r="BI5" s="17">
        <v>59</v>
      </c>
      <c r="BJ5" s="3">
        <v>60</v>
      </c>
      <c r="BK5" s="3">
        <v>61</v>
      </c>
      <c r="BL5" s="3">
        <v>62</v>
      </c>
      <c r="BM5" s="3">
        <v>63</v>
      </c>
      <c r="BN5" s="3">
        <v>64</v>
      </c>
      <c r="BO5" s="3">
        <v>65</v>
      </c>
      <c r="BP5" s="3">
        <v>66</v>
      </c>
      <c r="BQ5" s="3">
        <v>67</v>
      </c>
      <c r="BR5" s="3">
        <v>68</v>
      </c>
      <c r="BS5" s="3">
        <v>69</v>
      </c>
      <c r="BT5" s="3">
        <v>70</v>
      </c>
      <c r="BU5" s="3">
        <v>71</v>
      </c>
      <c r="BV5" s="3">
        <v>72</v>
      </c>
      <c r="BW5" s="3">
        <v>73</v>
      </c>
    </row>
    <row r="6" spans="1:75" s="4" customFormat="1" x14ac:dyDescent="0.25">
      <c r="B6" s="4" t="s">
        <v>29</v>
      </c>
      <c r="C6" s="12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  <c r="J6" s="13" t="s">
        <v>18</v>
      </c>
      <c r="K6" s="13" t="s">
        <v>19</v>
      </c>
      <c r="L6" s="13" t="s">
        <v>20</v>
      </c>
      <c r="M6" s="13" t="s">
        <v>21</v>
      </c>
      <c r="N6" s="12">
        <v>100</v>
      </c>
      <c r="O6" s="13">
        <v>200</v>
      </c>
      <c r="P6" s="13">
        <v>300</v>
      </c>
      <c r="Q6" s="13">
        <v>400</v>
      </c>
      <c r="R6" s="13">
        <v>500</v>
      </c>
      <c r="S6" s="13">
        <v>600</v>
      </c>
      <c r="T6" s="13">
        <v>700</v>
      </c>
      <c r="U6" s="13">
        <v>800</v>
      </c>
      <c r="V6" s="13">
        <v>900</v>
      </c>
      <c r="W6" s="13">
        <v>1000</v>
      </c>
      <c r="X6" s="13">
        <v>1100</v>
      </c>
      <c r="Y6" s="13">
        <v>1200</v>
      </c>
      <c r="Z6" s="13">
        <v>1300</v>
      </c>
      <c r="AA6" s="13">
        <v>1400</v>
      </c>
      <c r="AB6" s="13">
        <v>1500</v>
      </c>
      <c r="AC6" s="13">
        <v>1600</v>
      </c>
      <c r="AD6" s="13">
        <v>1700</v>
      </c>
      <c r="AE6" s="12">
        <v>1710</v>
      </c>
      <c r="AF6" s="13">
        <v>1720</v>
      </c>
      <c r="AG6" s="13">
        <v>1730</v>
      </c>
      <c r="AH6" s="13">
        <v>1740</v>
      </c>
      <c r="AI6" s="13">
        <v>1750</v>
      </c>
      <c r="AJ6" s="13">
        <v>1760</v>
      </c>
      <c r="AK6" s="13">
        <v>1770</v>
      </c>
      <c r="AL6" s="13">
        <v>1780</v>
      </c>
      <c r="AM6" s="13">
        <v>1790</v>
      </c>
      <c r="AN6" s="13">
        <v>1800</v>
      </c>
      <c r="AO6" s="13">
        <v>1810</v>
      </c>
      <c r="AP6" s="13">
        <v>1820</v>
      </c>
      <c r="AQ6" s="13">
        <v>1830</v>
      </c>
      <c r="AR6" s="13">
        <v>1840</v>
      </c>
      <c r="AS6" s="13">
        <v>1850</v>
      </c>
      <c r="AT6" s="13">
        <v>1860</v>
      </c>
      <c r="AU6" s="13">
        <v>1870</v>
      </c>
      <c r="AV6" s="13">
        <v>1880</v>
      </c>
      <c r="AW6" s="13">
        <v>1890</v>
      </c>
      <c r="AX6" s="13">
        <v>1900</v>
      </c>
      <c r="AY6" s="13">
        <v>1910</v>
      </c>
      <c r="AZ6" s="13">
        <v>1920</v>
      </c>
      <c r="BA6" s="13">
        <v>1930</v>
      </c>
      <c r="BB6" s="13">
        <v>1940</v>
      </c>
      <c r="BC6" s="13">
        <v>1950</v>
      </c>
      <c r="BD6" s="13">
        <v>1960</v>
      </c>
      <c r="BE6" s="13">
        <v>1970</v>
      </c>
      <c r="BF6" s="13">
        <v>1980</v>
      </c>
      <c r="BG6" s="13">
        <v>1990</v>
      </c>
      <c r="BH6" s="13">
        <v>2000</v>
      </c>
      <c r="BI6" s="12">
        <v>2001</v>
      </c>
      <c r="BJ6" s="13">
        <v>2002</v>
      </c>
      <c r="BK6" s="13">
        <v>2003</v>
      </c>
      <c r="BL6" s="13">
        <v>2004</v>
      </c>
      <c r="BM6" s="13">
        <v>2005</v>
      </c>
      <c r="BN6" s="13">
        <v>2006</v>
      </c>
      <c r="BO6" s="13">
        <v>2007</v>
      </c>
      <c r="BP6" s="13">
        <v>2008</v>
      </c>
      <c r="BQ6" s="13">
        <v>2009</v>
      </c>
      <c r="BR6" s="13">
        <v>2010</v>
      </c>
      <c r="BS6" s="13">
        <v>2011</v>
      </c>
      <c r="BT6" s="13">
        <v>2012</v>
      </c>
      <c r="BU6" s="13">
        <v>2013</v>
      </c>
      <c r="BV6" s="13">
        <v>2014</v>
      </c>
      <c r="BW6" s="13">
        <v>2015</v>
      </c>
    </row>
    <row r="7" spans="1:75" s="15" customFormat="1" x14ac:dyDescent="0.25">
      <c r="B7" s="15" t="s">
        <v>27</v>
      </c>
      <c r="C7" s="14">
        <f>C8+50</f>
        <v>12000</v>
      </c>
      <c r="D7" s="16">
        <f t="shared" ref="D7:BO7" si="0">D8+50</f>
        <v>11000</v>
      </c>
      <c r="E7" s="16">
        <f t="shared" si="0"/>
        <v>10000</v>
      </c>
      <c r="F7" s="16">
        <f t="shared" si="0"/>
        <v>9000</v>
      </c>
      <c r="G7" s="16">
        <f t="shared" si="0"/>
        <v>8000</v>
      </c>
      <c r="H7" s="16">
        <f t="shared" si="0"/>
        <v>7000</v>
      </c>
      <c r="I7" s="16">
        <f t="shared" si="0"/>
        <v>6000</v>
      </c>
      <c r="J7" s="16">
        <f t="shared" si="0"/>
        <v>5000</v>
      </c>
      <c r="K7" s="16">
        <f t="shared" si="0"/>
        <v>4000</v>
      </c>
      <c r="L7" s="16">
        <f t="shared" si="0"/>
        <v>3000</v>
      </c>
      <c r="M7" s="16">
        <f t="shared" si="0"/>
        <v>2000</v>
      </c>
      <c r="N7" s="14">
        <f t="shared" si="0"/>
        <v>1900</v>
      </c>
      <c r="O7" s="16">
        <f t="shared" si="0"/>
        <v>1800</v>
      </c>
      <c r="P7" s="16">
        <f t="shared" si="0"/>
        <v>1700</v>
      </c>
      <c r="Q7" s="16">
        <f t="shared" si="0"/>
        <v>1600</v>
      </c>
      <c r="R7" s="16">
        <f t="shared" si="0"/>
        <v>1500</v>
      </c>
      <c r="S7" s="16">
        <f t="shared" si="0"/>
        <v>1400</v>
      </c>
      <c r="T7" s="16">
        <f t="shared" si="0"/>
        <v>1300</v>
      </c>
      <c r="U7" s="16">
        <f t="shared" si="0"/>
        <v>1200</v>
      </c>
      <c r="V7" s="16">
        <f t="shared" si="0"/>
        <v>1100</v>
      </c>
      <c r="W7" s="16">
        <f t="shared" si="0"/>
        <v>1000</v>
      </c>
      <c r="X7" s="16">
        <f t="shared" si="0"/>
        <v>900</v>
      </c>
      <c r="Y7" s="16">
        <f t="shared" si="0"/>
        <v>800</v>
      </c>
      <c r="Z7" s="16">
        <f t="shared" si="0"/>
        <v>700</v>
      </c>
      <c r="AA7" s="16">
        <f t="shared" si="0"/>
        <v>600</v>
      </c>
      <c r="AB7" s="16">
        <f t="shared" si="0"/>
        <v>500</v>
      </c>
      <c r="AC7" s="16">
        <f t="shared" si="0"/>
        <v>400</v>
      </c>
      <c r="AD7" s="16">
        <f t="shared" si="0"/>
        <v>300</v>
      </c>
      <c r="AE7" s="14">
        <f t="shared" si="0"/>
        <v>290</v>
      </c>
      <c r="AF7" s="16">
        <f t="shared" si="0"/>
        <v>280</v>
      </c>
      <c r="AG7" s="16">
        <f t="shared" si="0"/>
        <v>270</v>
      </c>
      <c r="AH7" s="16">
        <f t="shared" si="0"/>
        <v>260</v>
      </c>
      <c r="AI7" s="16">
        <f t="shared" si="0"/>
        <v>250</v>
      </c>
      <c r="AJ7" s="16">
        <f t="shared" si="0"/>
        <v>240</v>
      </c>
      <c r="AK7" s="16">
        <f t="shared" si="0"/>
        <v>230</v>
      </c>
      <c r="AL7" s="16">
        <f t="shared" si="0"/>
        <v>220</v>
      </c>
      <c r="AM7" s="16">
        <f t="shared" si="0"/>
        <v>210</v>
      </c>
      <c r="AN7" s="16">
        <f t="shared" si="0"/>
        <v>200</v>
      </c>
      <c r="AO7" s="16">
        <f t="shared" si="0"/>
        <v>190</v>
      </c>
      <c r="AP7" s="16">
        <f t="shared" si="0"/>
        <v>180</v>
      </c>
      <c r="AQ7" s="16">
        <f t="shared" si="0"/>
        <v>170</v>
      </c>
      <c r="AR7" s="16">
        <f t="shared" si="0"/>
        <v>160</v>
      </c>
      <c r="AS7" s="16">
        <f t="shared" si="0"/>
        <v>150</v>
      </c>
      <c r="AT7" s="16">
        <f t="shared" si="0"/>
        <v>140</v>
      </c>
      <c r="AU7" s="16">
        <f t="shared" si="0"/>
        <v>130</v>
      </c>
      <c r="AV7" s="16">
        <f t="shared" si="0"/>
        <v>120</v>
      </c>
      <c r="AW7" s="16">
        <f t="shared" si="0"/>
        <v>110</v>
      </c>
      <c r="AX7" s="16">
        <f t="shared" si="0"/>
        <v>100</v>
      </c>
      <c r="AY7" s="16">
        <f t="shared" si="0"/>
        <v>90</v>
      </c>
      <c r="AZ7" s="16">
        <f t="shared" si="0"/>
        <v>80</v>
      </c>
      <c r="BA7" s="16">
        <f t="shared" si="0"/>
        <v>70</v>
      </c>
      <c r="BB7" s="16">
        <f t="shared" si="0"/>
        <v>60</v>
      </c>
      <c r="BC7" s="16">
        <f t="shared" si="0"/>
        <v>50</v>
      </c>
      <c r="BD7" s="16">
        <f t="shared" si="0"/>
        <v>40</v>
      </c>
      <c r="BE7" s="16">
        <f t="shared" si="0"/>
        <v>30</v>
      </c>
      <c r="BF7" s="16">
        <f t="shared" si="0"/>
        <v>20</v>
      </c>
      <c r="BG7" s="16">
        <f t="shared" si="0"/>
        <v>10</v>
      </c>
      <c r="BH7" s="16">
        <f t="shared" si="0"/>
        <v>0</v>
      </c>
      <c r="BI7" s="14">
        <f t="shared" si="0"/>
        <v>-1</v>
      </c>
      <c r="BJ7" s="16">
        <f t="shared" si="0"/>
        <v>-2</v>
      </c>
      <c r="BK7" s="16">
        <f t="shared" si="0"/>
        <v>-3</v>
      </c>
      <c r="BL7" s="16">
        <f t="shared" si="0"/>
        <v>-4</v>
      </c>
      <c r="BM7" s="16">
        <f t="shared" si="0"/>
        <v>-5</v>
      </c>
      <c r="BN7" s="16">
        <f t="shared" si="0"/>
        <v>-6</v>
      </c>
      <c r="BO7" s="16">
        <f t="shared" si="0"/>
        <v>-7</v>
      </c>
      <c r="BP7" s="16">
        <f t="shared" ref="BP7:BW7" si="1">BP8+50</f>
        <v>-8</v>
      </c>
      <c r="BQ7" s="16">
        <f t="shared" si="1"/>
        <v>-9</v>
      </c>
      <c r="BR7" s="16">
        <f t="shared" si="1"/>
        <v>-10</v>
      </c>
      <c r="BS7" s="16">
        <f t="shared" si="1"/>
        <v>-11</v>
      </c>
      <c r="BT7" s="16">
        <f t="shared" si="1"/>
        <v>-12</v>
      </c>
      <c r="BU7" s="16">
        <f t="shared" si="1"/>
        <v>-13</v>
      </c>
      <c r="BV7" s="16">
        <f t="shared" si="1"/>
        <v>-14</v>
      </c>
      <c r="BW7" s="16">
        <f t="shared" si="1"/>
        <v>-15</v>
      </c>
    </row>
    <row r="8" spans="1:75" x14ac:dyDescent="0.25">
      <c r="B8" s="4" t="s">
        <v>26</v>
      </c>
      <c r="C8" s="5">
        <f>C9-66</f>
        <v>11950</v>
      </c>
      <c r="D8">
        <f t="shared" ref="D8:BO8" si="2">D9-66</f>
        <v>10950</v>
      </c>
      <c r="E8">
        <f t="shared" si="2"/>
        <v>9950</v>
      </c>
      <c r="F8">
        <f t="shared" si="2"/>
        <v>8950</v>
      </c>
      <c r="G8">
        <f t="shared" si="2"/>
        <v>7950</v>
      </c>
      <c r="H8">
        <f t="shared" si="2"/>
        <v>6950</v>
      </c>
      <c r="I8">
        <f t="shared" si="2"/>
        <v>5950</v>
      </c>
      <c r="J8">
        <f t="shared" si="2"/>
        <v>4950</v>
      </c>
      <c r="K8">
        <f t="shared" si="2"/>
        <v>3950</v>
      </c>
      <c r="L8">
        <f t="shared" si="2"/>
        <v>2950</v>
      </c>
      <c r="M8">
        <f t="shared" si="2"/>
        <v>1950</v>
      </c>
      <c r="N8" s="5">
        <f t="shared" si="2"/>
        <v>1850</v>
      </c>
      <c r="O8">
        <f t="shared" si="2"/>
        <v>1750</v>
      </c>
      <c r="P8">
        <f t="shared" si="2"/>
        <v>1650</v>
      </c>
      <c r="Q8">
        <f t="shared" si="2"/>
        <v>1550</v>
      </c>
      <c r="R8">
        <f t="shared" si="2"/>
        <v>1450</v>
      </c>
      <c r="S8">
        <f t="shared" si="2"/>
        <v>1350</v>
      </c>
      <c r="T8">
        <f t="shared" si="2"/>
        <v>1250</v>
      </c>
      <c r="U8">
        <f t="shared" si="2"/>
        <v>1150</v>
      </c>
      <c r="V8">
        <f t="shared" si="2"/>
        <v>1050</v>
      </c>
      <c r="W8">
        <f t="shared" si="2"/>
        <v>950</v>
      </c>
      <c r="X8">
        <f t="shared" si="2"/>
        <v>850</v>
      </c>
      <c r="Y8">
        <f t="shared" si="2"/>
        <v>750</v>
      </c>
      <c r="Z8">
        <f t="shared" si="2"/>
        <v>650</v>
      </c>
      <c r="AA8">
        <f t="shared" si="2"/>
        <v>550</v>
      </c>
      <c r="AB8">
        <f t="shared" si="2"/>
        <v>450</v>
      </c>
      <c r="AC8">
        <f t="shared" si="2"/>
        <v>350</v>
      </c>
      <c r="AD8">
        <f t="shared" si="2"/>
        <v>250</v>
      </c>
      <c r="AE8" s="5">
        <f t="shared" si="2"/>
        <v>240</v>
      </c>
      <c r="AF8">
        <f t="shared" si="2"/>
        <v>230</v>
      </c>
      <c r="AG8">
        <f t="shared" si="2"/>
        <v>220</v>
      </c>
      <c r="AH8">
        <f t="shared" si="2"/>
        <v>210</v>
      </c>
      <c r="AI8">
        <f t="shared" si="2"/>
        <v>200</v>
      </c>
      <c r="AJ8">
        <f t="shared" si="2"/>
        <v>190</v>
      </c>
      <c r="AK8">
        <f t="shared" si="2"/>
        <v>180</v>
      </c>
      <c r="AL8">
        <f t="shared" si="2"/>
        <v>170</v>
      </c>
      <c r="AM8">
        <f t="shared" si="2"/>
        <v>160</v>
      </c>
      <c r="AN8">
        <f t="shared" si="2"/>
        <v>150</v>
      </c>
      <c r="AO8">
        <f t="shared" si="2"/>
        <v>140</v>
      </c>
      <c r="AP8">
        <f t="shared" si="2"/>
        <v>130</v>
      </c>
      <c r="AQ8">
        <f t="shared" si="2"/>
        <v>120</v>
      </c>
      <c r="AR8">
        <f t="shared" si="2"/>
        <v>110</v>
      </c>
      <c r="AS8">
        <f t="shared" si="2"/>
        <v>100</v>
      </c>
      <c r="AT8">
        <f t="shared" si="2"/>
        <v>90</v>
      </c>
      <c r="AU8">
        <f t="shared" si="2"/>
        <v>80</v>
      </c>
      <c r="AV8">
        <f t="shared" si="2"/>
        <v>70</v>
      </c>
      <c r="AW8">
        <f t="shared" si="2"/>
        <v>60</v>
      </c>
      <c r="AX8">
        <f t="shared" si="2"/>
        <v>50</v>
      </c>
      <c r="AY8">
        <f t="shared" si="2"/>
        <v>40</v>
      </c>
      <c r="AZ8">
        <f t="shared" si="2"/>
        <v>30</v>
      </c>
      <c r="BA8">
        <f t="shared" si="2"/>
        <v>20</v>
      </c>
      <c r="BB8">
        <f t="shared" si="2"/>
        <v>10</v>
      </c>
      <c r="BC8">
        <f t="shared" si="2"/>
        <v>0</v>
      </c>
      <c r="BD8">
        <f t="shared" si="2"/>
        <v>-10</v>
      </c>
      <c r="BE8">
        <f t="shared" si="2"/>
        <v>-20</v>
      </c>
      <c r="BF8">
        <f t="shared" si="2"/>
        <v>-30</v>
      </c>
      <c r="BG8">
        <f t="shared" si="2"/>
        <v>-40</v>
      </c>
      <c r="BH8">
        <f t="shared" si="2"/>
        <v>-50</v>
      </c>
      <c r="BI8" s="5">
        <f t="shared" si="2"/>
        <v>-51</v>
      </c>
      <c r="BJ8">
        <f t="shared" si="2"/>
        <v>-52</v>
      </c>
      <c r="BK8">
        <f t="shared" si="2"/>
        <v>-53</v>
      </c>
      <c r="BL8">
        <f t="shared" si="2"/>
        <v>-54</v>
      </c>
      <c r="BM8">
        <f t="shared" si="2"/>
        <v>-55</v>
      </c>
      <c r="BN8">
        <f t="shared" si="2"/>
        <v>-56</v>
      </c>
      <c r="BO8">
        <f t="shared" si="2"/>
        <v>-57</v>
      </c>
      <c r="BP8">
        <f t="shared" ref="BP8:BW8" si="3">BP9-66</f>
        <v>-58</v>
      </c>
      <c r="BQ8">
        <f t="shared" si="3"/>
        <v>-59</v>
      </c>
      <c r="BR8">
        <f t="shared" si="3"/>
        <v>-60</v>
      </c>
      <c r="BS8">
        <f t="shared" si="3"/>
        <v>-61</v>
      </c>
      <c r="BT8">
        <f t="shared" si="3"/>
        <v>-62</v>
      </c>
      <c r="BU8">
        <f t="shared" si="3"/>
        <v>-63</v>
      </c>
      <c r="BV8">
        <f t="shared" si="3"/>
        <v>-64</v>
      </c>
      <c r="BW8">
        <f t="shared" si="3"/>
        <v>-65</v>
      </c>
    </row>
    <row r="9" spans="1:75" x14ac:dyDescent="0.25">
      <c r="B9" s="4" t="s">
        <v>28</v>
      </c>
      <c r="C9" s="5">
        <v>12016</v>
      </c>
      <c r="D9">
        <f>C9-1000</f>
        <v>11016</v>
      </c>
      <c r="E9">
        <f t="shared" ref="E9:M9" si="4">D9-1000</f>
        <v>10016</v>
      </c>
      <c r="F9">
        <f t="shared" si="4"/>
        <v>9016</v>
      </c>
      <c r="G9">
        <f t="shared" si="4"/>
        <v>8016</v>
      </c>
      <c r="H9">
        <f t="shared" si="4"/>
        <v>7016</v>
      </c>
      <c r="I9">
        <f t="shared" si="4"/>
        <v>6016</v>
      </c>
      <c r="J9">
        <f t="shared" si="4"/>
        <v>5016</v>
      </c>
      <c r="K9">
        <f t="shared" si="4"/>
        <v>4016</v>
      </c>
      <c r="L9">
        <f t="shared" si="4"/>
        <v>3016</v>
      </c>
      <c r="M9">
        <f t="shared" si="4"/>
        <v>2016</v>
      </c>
      <c r="N9" s="5">
        <f>M9-100</f>
        <v>1916</v>
      </c>
      <c r="O9">
        <f t="shared" ref="O9:AD9" si="5">N9-100</f>
        <v>1816</v>
      </c>
      <c r="P9">
        <f t="shared" si="5"/>
        <v>1716</v>
      </c>
      <c r="Q9">
        <f t="shared" si="5"/>
        <v>1616</v>
      </c>
      <c r="R9">
        <f t="shared" si="5"/>
        <v>1516</v>
      </c>
      <c r="S9">
        <f t="shared" si="5"/>
        <v>1416</v>
      </c>
      <c r="T9">
        <f t="shared" si="5"/>
        <v>1316</v>
      </c>
      <c r="U9">
        <f t="shared" si="5"/>
        <v>1216</v>
      </c>
      <c r="V9">
        <f t="shared" si="5"/>
        <v>1116</v>
      </c>
      <c r="W9">
        <f t="shared" si="5"/>
        <v>1016</v>
      </c>
      <c r="X9">
        <f t="shared" si="5"/>
        <v>916</v>
      </c>
      <c r="Y9">
        <f t="shared" si="5"/>
        <v>816</v>
      </c>
      <c r="Z9">
        <f t="shared" si="5"/>
        <v>716</v>
      </c>
      <c r="AA9">
        <f t="shared" si="5"/>
        <v>616</v>
      </c>
      <c r="AB9">
        <f t="shared" si="5"/>
        <v>516</v>
      </c>
      <c r="AC9">
        <f t="shared" si="5"/>
        <v>416</v>
      </c>
      <c r="AD9">
        <f t="shared" si="5"/>
        <v>316</v>
      </c>
      <c r="AE9" s="5">
        <f>AD9-10</f>
        <v>306</v>
      </c>
      <c r="AF9">
        <f t="shared" ref="AF9:BH9" si="6">AE9-10</f>
        <v>296</v>
      </c>
      <c r="AG9">
        <f t="shared" si="6"/>
        <v>286</v>
      </c>
      <c r="AH9">
        <f t="shared" si="6"/>
        <v>276</v>
      </c>
      <c r="AI9">
        <f t="shared" si="6"/>
        <v>266</v>
      </c>
      <c r="AJ9">
        <f t="shared" si="6"/>
        <v>256</v>
      </c>
      <c r="AK9">
        <f t="shared" si="6"/>
        <v>246</v>
      </c>
      <c r="AL9">
        <f t="shared" si="6"/>
        <v>236</v>
      </c>
      <c r="AM9">
        <f t="shared" si="6"/>
        <v>226</v>
      </c>
      <c r="AN9">
        <f t="shared" si="6"/>
        <v>216</v>
      </c>
      <c r="AO9">
        <f t="shared" si="6"/>
        <v>206</v>
      </c>
      <c r="AP9">
        <f t="shared" si="6"/>
        <v>196</v>
      </c>
      <c r="AQ9">
        <f t="shared" si="6"/>
        <v>186</v>
      </c>
      <c r="AR9">
        <f t="shared" si="6"/>
        <v>176</v>
      </c>
      <c r="AS9">
        <f t="shared" si="6"/>
        <v>166</v>
      </c>
      <c r="AT9">
        <f t="shared" si="6"/>
        <v>156</v>
      </c>
      <c r="AU9">
        <f t="shared" si="6"/>
        <v>146</v>
      </c>
      <c r="AV9">
        <f t="shared" si="6"/>
        <v>136</v>
      </c>
      <c r="AW9">
        <f t="shared" si="6"/>
        <v>126</v>
      </c>
      <c r="AX9">
        <f t="shared" si="6"/>
        <v>116</v>
      </c>
      <c r="AY9">
        <f t="shared" si="6"/>
        <v>106</v>
      </c>
      <c r="AZ9">
        <f t="shared" si="6"/>
        <v>96</v>
      </c>
      <c r="BA9">
        <f t="shared" si="6"/>
        <v>86</v>
      </c>
      <c r="BB9">
        <f t="shared" si="6"/>
        <v>76</v>
      </c>
      <c r="BC9">
        <f t="shared" si="6"/>
        <v>66</v>
      </c>
      <c r="BD9">
        <f t="shared" si="6"/>
        <v>56</v>
      </c>
      <c r="BE9">
        <f t="shared" si="6"/>
        <v>46</v>
      </c>
      <c r="BF9">
        <f t="shared" si="6"/>
        <v>36</v>
      </c>
      <c r="BG9">
        <f t="shared" si="6"/>
        <v>26</v>
      </c>
      <c r="BH9">
        <f t="shared" si="6"/>
        <v>16</v>
      </c>
      <c r="BI9" s="5">
        <f>BH9-1</f>
        <v>15</v>
      </c>
      <c r="BJ9">
        <f t="shared" ref="BJ9:BW9" si="7">BI9-1</f>
        <v>14</v>
      </c>
      <c r="BK9">
        <f t="shared" si="7"/>
        <v>13</v>
      </c>
      <c r="BL9">
        <f t="shared" si="7"/>
        <v>12</v>
      </c>
      <c r="BM9">
        <f t="shared" si="7"/>
        <v>11</v>
      </c>
      <c r="BN9">
        <f t="shared" si="7"/>
        <v>10</v>
      </c>
      <c r="BO9">
        <f t="shared" si="7"/>
        <v>9</v>
      </c>
      <c r="BP9">
        <f t="shared" si="7"/>
        <v>8</v>
      </c>
      <c r="BQ9">
        <f t="shared" si="7"/>
        <v>7</v>
      </c>
      <c r="BR9">
        <f t="shared" si="7"/>
        <v>6</v>
      </c>
      <c r="BS9">
        <f t="shared" si="7"/>
        <v>5</v>
      </c>
      <c r="BT9">
        <f t="shared" si="7"/>
        <v>4</v>
      </c>
      <c r="BU9">
        <f t="shared" si="7"/>
        <v>3</v>
      </c>
      <c r="BV9">
        <f t="shared" si="7"/>
        <v>2</v>
      </c>
      <c r="BW9">
        <f t="shared" si="7"/>
        <v>1</v>
      </c>
    </row>
    <row r="10" spans="1:75" x14ac:dyDescent="0.25">
      <c r="C10" s="5"/>
      <c r="N10" s="5"/>
      <c r="AE10" s="5"/>
      <c r="BI10" s="5"/>
    </row>
    <row r="11" spans="1:75" x14ac:dyDescent="0.25">
      <c r="A11" s="2" t="s">
        <v>31</v>
      </c>
      <c r="B11" s="2" t="s">
        <v>0</v>
      </c>
      <c r="C11" s="6">
        <v>-10000</v>
      </c>
      <c r="D11" s="2">
        <v>-9000</v>
      </c>
      <c r="E11" s="2">
        <v>-8000</v>
      </c>
      <c r="F11" s="2">
        <v>-7000</v>
      </c>
      <c r="G11" s="2">
        <v>-6000</v>
      </c>
      <c r="H11" s="2">
        <v>-5000</v>
      </c>
      <c r="I11" s="2">
        <v>-4000</v>
      </c>
      <c r="J11" s="2">
        <v>-3000</v>
      </c>
      <c r="K11" s="2">
        <v>-2000</v>
      </c>
      <c r="L11" s="2">
        <v>-1000</v>
      </c>
      <c r="M11" s="2">
        <v>0</v>
      </c>
      <c r="N11" s="6">
        <v>100</v>
      </c>
      <c r="O11" s="2">
        <v>200</v>
      </c>
      <c r="P11" s="2">
        <v>300</v>
      </c>
      <c r="Q11" s="2">
        <v>400</v>
      </c>
      <c r="R11" s="2">
        <v>500</v>
      </c>
      <c r="S11" s="2">
        <v>600</v>
      </c>
      <c r="T11" s="2">
        <v>700</v>
      </c>
      <c r="U11" s="2">
        <v>800</v>
      </c>
      <c r="V11" s="2">
        <v>900</v>
      </c>
      <c r="W11" s="2">
        <v>1000</v>
      </c>
      <c r="X11" s="2">
        <v>1100</v>
      </c>
      <c r="Y11" s="2">
        <v>1200</v>
      </c>
      <c r="Z11" s="2">
        <v>1300</v>
      </c>
      <c r="AA11" s="2">
        <v>1400</v>
      </c>
      <c r="AB11" s="2">
        <v>1500</v>
      </c>
      <c r="AC11" s="2">
        <v>1600</v>
      </c>
      <c r="AD11" s="2">
        <v>1700</v>
      </c>
      <c r="AE11" s="6">
        <v>1710</v>
      </c>
      <c r="AF11" s="2">
        <v>1720</v>
      </c>
      <c r="AG11" s="2">
        <v>1730</v>
      </c>
      <c r="AH11" s="2">
        <v>1740</v>
      </c>
      <c r="AI11" s="2">
        <v>1750</v>
      </c>
      <c r="AJ11" s="2">
        <v>1760</v>
      </c>
      <c r="AK11" s="2">
        <v>1770</v>
      </c>
      <c r="AL11" s="2">
        <v>1780</v>
      </c>
      <c r="AM11" s="2">
        <v>1790</v>
      </c>
      <c r="AN11" s="2">
        <v>1800</v>
      </c>
      <c r="AO11" s="2">
        <v>1810</v>
      </c>
      <c r="AP11" s="2">
        <v>1820</v>
      </c>
      <c r="AQ11" s="2">
        <v>1830</v>
      </c>
      <c r="AR11" s="2">
        <v>1840</v>
      </c>
      <c r="AS11" s="2">
        <v>1850</v>
      </c>
      <c r="AT11" s="2">
        <v>1860</v>
      </c>
      <c r="AU11" s="2">
        <v>1870</v>
      </c>
      <c r="AV11" s="2">
        <v>1880</v>
      </c>
      <c r="AW11" s="2">
        <v>1890</v>
      </c>
      <c r="AX11" s="2">
        <v>1900</v>
      </c>
      <c r="AY11" s="2">
        <v>1910</v>
      </c>
      <c r="AZ11" s="2">
        <v>1920</v>
      </c>
      <c r="BA11" s="2">
        <v>1930</v>
      </c>
      <c r="BB11" s="2">
        <v>1940</v>
      </c>
      <c r="BC11" s="2">
        <v>1950</v>
      </c>
      <c r="BD11" s="2">
        <v>1960</v>
      </c>
      <c r="BE11" s="2">
        <v>1970</v>
      </c>
      <c r="BF11" s="2">
        <v>1980</v>
      </c>
      <c r="BG11" s="2">
        <v>1990</v>
      </c>
      <c r="BH11" s="2">
        <v>2000</v>
      </c>
      <c r="BI11" s="6">
        <v>2001</v>
      </c>
      <c r="BJ11" s="2">
        <v>2002</v>
      </c>
      <c r="BK11" s="2">
        <v>2003</v>
      </c>
      <c r="BL11" s="2">
        <v>2004</v>
      </c>
      <c r="BM11" s="2">
        <v>2005</v>
      </c>
      <c r="BN11" s="2">
        <v>2006</v>
      </c>
      <c r="BO11" s="2">
        <v>2007</v>
      </c>
      <c r="BP11" s="2">
        <v>2008</v>
      </c>
      <c r="BQ11" s="2">
        <v>2009</v>
      </c>
      <c r="BR11" s="2">
        <v>2010</v>
      </c>
      <c r="BS11" s="2">
        <v>2011</v>
      </c>
      <c r="BT11" s="2">
        <v>2012</v>
      </c>
      <c r="BU11" s="2">
        <v>2013</v>
      </c>
      <c r="BV11" s="2">
        <v>2014</v>
      </c>
      <c r="BW11" s="2">
        <v>2015</v>
      </c>
    </row>
    <row r="12" spans="1:75" x14ac:dyDescent="0.25">
      <c r="B12" s="10" t="s">
        <v>1</v>
      </c>
      <c r="C12" s="7">
        <v>0</v>
      </c>
      <c r="D12" s="1">
        <v>0</v>
      </c>
      <c r="E12" s="1">
        <v>60.2029</v>
      </c>
      <c r="F12" s="1">
        <v>60.2029</v>
      </c>
      <c r="G12" s="1">
        <v>44.116999999999997</v>
      </c>
      <c r="H12" s="1">
        <v>44.116999999999997</v>
      </c>
      <c r="I12" s="1">
        <v>277.76670000000001</v>
      </c>
      <c r="J12" s="1">
        <v>602.05830000000003</v>
      </c>
      <c r="K12" s="1">
        <v>1360.1656</v>
      </c>
      <c r="L12" s="1">
        <v>4843.9168200000004</v>
      </c>
      <c r="M12" s="1">
        <v>31626.344860000001</v>
      </c>
      <c r="N12" s="7">
        <v>42782.488740000001</v>
      </c>
      <c r="O12" s="1">
        <v>53495.006870000005</v>
      </c>
      <c r="P12" s="1">
        <v>66529.021369999988</v>
      </c>
      <c r="Q12" s="1">
        <v>82261.455470000001</v>
      </c>
      <c r="R12" s="1">
        <v>98006.303889999996</v>
      </c>
      <c r="S12" s="1">
        <v>107952.62522</v>
      </c>
      <c r="T12" s="1">
        <v>114647.87432</v>
      </c>
      <c r="U12" s="1">
        <v>122397.53122</v>
      </c>
      <c r="V12" s="1">
        <v>127346.63372</v>
      </c>
      <c r="W12" s="1">
        <v>131672.01462</v>
      </c>
      <c r="X12" s="1">
        <v>141294.38704</v>
      </c>
      <c r="Y12" s="1">
        <v>154735.28246000002</v>
      </c>
      <c r="Z12" s="1">
        <v>168097.00943000001</v>
      </c>
      <c r="AA12" s="1">
        <v>178737.88526000001</v>
      </c>
      <c r="AB12" s="1">
        <v>205792.69601000001</v>
      </c>
      <c r="AC12" s="1">
        <v>220516.08530000001</v>
      </c>
      <c r="AD12" s="1">
        <v>405904.46140000003</v>
      </c>
      <c r="AE12" s="7">
        <v>406312.52051</v>
      </c>
      <c r="AF12" s="1">
        <v>392641.43583000003</v>
      </c>
      <c r="AG12" s="1">
        <v>393722.85861999996</v>
      </c>
      <c r="AH12" s="1">
        <v>399359.11298000003</v>
      </c>
      <c r="AI12" s="1">
        <v>390639.25770999998</v>
      </c>
      <c r="AJ12" s="1">
        <v>350354.91991</v>
      </c>
      <c r="AK12" s="1">
        <v>317333.24014999997</v>
      </c>
      <c r="AL12" s="1">
        <v>350030.62003999995</v>
      </c>
      <c r="AM12" s="1">
        <v>370208.77578999999</v>
      </c>
      <c r="AN12" s="1">
        <v>344947.17453999998</v>
      </c>
      <c r="AO12" s="1">
        <v>422972.01493</v>
      </c>
      <c r="AP12" s="1">
        <v>429741.07220999995</v>
      </c>
      <c r="AQ12" s="1">
        <v>478829.76925000001</v>
      </c>
      <c r="AR12" s="1">
        <v>508275.63046000001</v>
      </c>
      <c r="AS12" s="1">
        <v>542151.95129</v>
      </c>
      <c r="AT12" s="1">
        <v>568779.07929000002</v>
      </c>
      <c r="AU12" s="1">
        <v>525658.38879</v>
      </c>
      <c r="AV12" s="1">
        <v>578076.19744999998</v>
      </c>
      <c r="AW12" s="1">
        <v>632155.19689100003</v>
      </c>
      <c r="AX12" s="1">
        <v>704643.29370099993</v>
      </c>
      <c r="AY12" s="1">
        <v>792202.50235100009</v>
      </c>
      <c r="AZ12" s="1">
        <v>895943.29780100007</v>
      </c>
      <c r="BA12" s="1">
        <v>967237.31339099992</v>
      </c>
      <c r="BB12" s="1">
        <v>1001898.714151</v>
      </c>
      <c r="BC12" s="1">
        <v>1101196.673651</v>
      </c>
      <c r="BD12" s="1">
        <v>1242104.4858190001</v>
      </c>
      <c r="BE12" s="1">
        <v>1482036.4149910002</v>
      </c>
      <c r="BF12" s="1">
        <v>1671676.8771609999</v>
      </c>
      <c r="BG12" s="1">
        <v>1739284.1503610001</v>
      </c>
      <c r="BH12" s="1">
        <v>1944387.4384089999</v>
      </c>
      <c r="BI12" s="7">
        <v>1964196.484799</v>
      </c>
      <c r="BJ12" s="1">
        <v>1986866.641669</v>
      </c>
      <c r="BK12" s="1">
        <v>2009323.8229590002</v>
      </c>
      <c r="BL12" s="1">
        <v>2020720.0697389999</v>
      </c>
      <c r="BM12" s="1">
        <v>2042534.269239</v>
      </c>
      <c r="BN12" s="1">
        <v>2071488.414539</v>
      </c>
      <c r="BO12" s="1">
        <v>2091669.6278090002</v>
      </c>
      <c r="BP12" s="1">
        <v>2108382.4199689999</v>
      </c>
      <c r="BQ12" s="1">
        <v>2126617.1056190003</v>
      </c>
      <c r="BR12" s="1">
        <v>2144993.9695390002</v>
      </c>
      <c r="BS12" s="1">
        <v>2159568.2714790003</v>
      </c>
      <c r="BT12" s="1">
        <v>2177427.1108089997</v>
      </c>
      <c r="BU12" s="1">
        <v>2196320.8416689998</v>
      </c>
      <c r="BV12" s="1">
        <v>2217319.6555590001</v>
      </c>
      <c r="BW12" s="1">
        <v>2237073.5283189998</v>
      </c>
    </row>
    <row r="13" spans="1:75" x14ac:dyDescent="0.25">
      <c r="B13" s="10" t="s">
        <v>2</v>
      </c>
      <c r="C13" s="7">
        <v>0</v>
      </c>
      <c r="D13" s="1">
        <v>0</v>
      </c>
      <c r="E13" s="1">
        <v>0</v>
      </c>
      <c r="F13" s="1">
        <v>0</v>
      </c>
      <c r="G13" s="1">
        <v>60.2029</v>
      </c>
      <c r="H13" s="1">
        <v>177.55959999999999</v>
      </c>
      <c r="I13" s="1">
        <v>320.87509999999997</v>
      </c>
      <c r="J13" s="1">
        <v>320.87509999999997</v>
      </c>
      <c r="K13" s="1">
        <v>1742.4968699999999</v>
      </c>
      <c r="L13" s="1">
        <v>4829.5655399999996</v>
      </c>
      <c r="M13" s="1">
        <v>31944.696260000001</v>
      </c>
      <c r="N13" s="7">
        <v>34466.693910000002</v>
      </c>
      <c r="O13" s="1">
        <v>41164.103200000005</v>
      </c>
      <c r="P13" s="1">
        <v>48878.398880000001</v>
      </c>
      <c r="Q13" s="1">
        <v>55693.087530000004</v>
      </c>
      <c r="R13" s="1">
        <v>60695.913090000002</v>
      </c>
      <c r="S13" s="1">
        <v>69662.186659999992</v>
      </c>
      <c r="T13" s="1">
        <v>84278.449009999997</v>
      </c>
      <c r="U13" s="1">
        <v>100211.22521</v>
      </c>
      <c r="V13" s="1">
        <v>114005.05934000001</v>
      </c>
      <c r="W13" s="1">
        <v>126254.39533</v>
      </c>
      <c r="X13" s="1">
        <v>168697.89924</v>
      </c>
      <c r="Y13" s="1">
        <v>207346.90723999997</v>
      </c>
      <c r="Z13" s="1">
        <v>181508.54887000003</v>
      </c>
      <c r="AA13" s="1">
        <v>174568.79345</v>
      </c>
      <c r="AB13" s="1">
        <v>222495.86730000001</v>
      </c>
      <c r="AC13" s="1">
        <v>301512.62374000001</v>
      </c>
      <c r="AD13" s="1">
        <v>407561.86424999998</v>
      </c>
      <c r="AE13" s="7">
        <v>448295.20877000003</v>
      </c>
      <c r="AF13" s="1">
        <v>506879.24042999995</v>
      </c>
      <c r="AG13" s="1">
        <v>563910.23034000013</v>
      </c>
      <c r="AH13" s="1">
        <v>666820.09280999994</v>
      </c>
      <c r="AI13" s="1">
        <v>861914.54224999994</v>
      </c>
      <c r="AJ13" s="1">
        <v>1034246.70078</v>
      </c>
      <c r="AK13" s="1">
        <v>1238385.7824800001</v>
      </c>
      <c r="AL13" s="1">
        <v>1567475.6929699997</v>
      </c>
      <c r="AM13" s="1">
        <v>1709888.1568799999</v>
      </c>
      <c r="AN13" s="1">
        <v>1757609.8324199999</v>
      </c>
      <c r="AO13" s="1">
        <v>1945806.65026</v>
      </c>
      <c r="AP13" s="1">
        <v>2055454.0697399999</v>
      </c>
      <c r="AQ13" s="1">
        <v>2245289.1825800003</v>
      </c>
      <c r="AR13" s="1">
        <v>2365549.6769899996</v>
      </c>
      <c r="AS13" s="1">
        <v>2521307.3001000006</v>
      </c>
      <c r="AT13" s="1">
        <v>2617492.1751900003</v>
      </c>
      <c r="AU13" s="1">
        <v>2627772.1289599999</v>
      </c>
      <c r="AV13" s="1">
        <v>2748646.1450600005</v>
      </c>
      <c r="AW13" s="1">
        <v>2962308.00777</v>
      </c>
      <c r="AX13" s="1">
        <v>3145705.3076900002</v>
      </c>
      <c r="AY13" s="1">
        <v>3257883.8663899996</v>
      </c>
      <c r="AZ13" s="1">
        <v>3407440.8237700001</v>
      </c>
      <c r="BA13" s="1">
        <v>3680251.5278500002</v>
      </c>
      <c r="BB13" s="1">
        <v>4032684.7435699999</v>
      </c>
      <c r="BC13" s="1">
        <v>4395845.5441700006</v>
      </c>
      <c r="BD13" s="1">
        <v>5158147.5864899997</v>
      </c>
      <c r="BE13" s="1">
        <v>6058581.5942900004</v>
      </c>
      <c r="BF13" s="1">
        <v>6958025.5958399996</v>
      </c>
      <c r="BG13" s="1">
        <v>7938662.5957699995</v>
      </c>
      <c r="BH13" s="1">
        <v>8573609.3976199999</v>
      </c>
      <c r="BI13" s="7">
        <v>8631618.1189900003</v>
      </c>
      <c r="BJ13" s="1">
        <v>8683980.1019099988</v>
      </c>
      <c r="BK13" s="1">
        <v>8733576.0504999999</v>
      </c>
      <c r="BL13" s="1">
        <v>8794669.9538200013</v>
      </c>
      <c r="BM13" s="1">
        <v>8843846.9336099997</v>
      </c>
      <c r="BN13" s="1">
        <v>8884561.4072699994</v>
      </c>
      <c r="BO13" s="1">
        <v>8933730.2521700002</v>
      </c>
      <c r="BP13" s="1">
        <v>8983468.5239300001</v>
      </c>
      <c r="BQ13" s="1">
        <v>9035198.189749999</v>
      </c>
      <c r="BR13" s="1">
        <v>9079915.4733799994</v>
      </c>
      <c r="BS13" s="1">
        <v>9132977.3317799997</v>
      </c>
      <c r="BT13" s="1">
        <v>9179815.721859999</v>
      </c>
      <c r="BU13" s="1">
        <v>9234276.4971399996</v>
      </c>
      <c r="BV13" s="1">
        <v>9300392.7736499999</v>
      </c>
      <c r="BW13" s="1">
        <v>9365333.4420400001</v>
      </c>
    </row>
    <row r="14" spans="1:75" x14ac:dyDescent="0.25">
      <c r="B14" s="10" t="s">
        <v>3</v>
      </c>
      <c r="C14" s="7">
        <v>0</v>
      </c>
      <c r="D14" s="1">
        <v>0</v>
      </c>
      <c r="E14" s="1">
        <v>0</v>
      </c>
      <c r="F14" s="1">
        <v>0</v>
      </c>
      <c r="G14" s="1">
        <v>545.26148000000001</v>
      </c>
      <c r="H14" s="1">
        <v>9456.124029999999</v>
      </c>
      <c r="I14" s="1">
        <v>150880.95891000002</v>
      </c>
      <c r="J14" s="1">
        <v>270626.02797</v>
      </c>
      <c r="K14" s="1">
        <v>405008.43353000004</v>
      </c>
      <c r="L14" s="1">
        <v>843474.51306000003</v>
      </c>
      <c r="M14" s="1">
        <v>1740482.7209399999</v>
      </c>
      <c r="N14" s="7">
        <v>1765984.6924100001</v>
      </c>
      <c r="O14" s="1">
        <v>1696457.36555</v>
      </c>
      <c r="P14" s="1">
        <v>1358337.9856699998</v>
      </c>
      <c r="Q14" s="1">
        <v>1415798.7603799999</v>
      </c>
      <c r="R14" s="1">
        <v>1409556.1159900001</v>
      </c>
      <c r="S14" s="1">
        <v>1499971.1970100002</v>
      </c>
      <c r="T14" s="1">
        <v>1446102.14598</v>
      </c>
      <c r="U14" s="1">
        <v>1464127.6269100001</v>
      </c>
      <c r="V14" s="1">
        <v>1693914.0563500002</v>
      </c>
      <c r="W14" s="1">
        <v>1796824.9979099999</v>
      </c>
      <c r="X14" s="1">
        <v>2480190.6921900003</v>
      </c>
      <c r="Y14" s="1">
        <v>2908899.30608</v>
      </c>
      <c r="Z14" s="1">
        <v>3014483.3582999995</v>
      </c>
      <c r="AA14" s="1">
        <v>2665551.0292199999</v>
      </c>
      <c r="AB14" s="1">
        <v>3159296.9497499997</v>
      </c>
      <c r="AC14" s="1">
        <v>3104958.9598300001</v>
      </c>
      <c r="AD14" s="1">
        <v>3311303.4200599999</v>
      </c>
      <c r="AE14" s="7">
        <v>3451036.9068799997</v>
      </c>
      <c r="AF14" s="1">
        <v>3594145.1434500003</v>
      </c>
      <c r="AG14" s="1">
        <v>3740888.8654900002</v>
      </c>
      <c r="AH14" s="1">
        <v>3884718.4534100001</v>
      </c>
      <c r="AI14" s="1">
        <v>4073986.5448500002</v>
      </c>
      <c r="AJ14" s="1">
        <v>4319367.300911</v>
      </c>
      <c r="AK14" s="1">
        <v>4517279.4306109995</v>
      </c>
      <c r="AL14" s="1">
        <v>4557936.587971</v>
      </c>
      <c r="AM14" s="1">
        <v>4732950.0530209998</v>
      </c>
      <c r="AN14" s="1">
        <v>5015403.6533910008</v>
      </c>
      <c r="AO14" s="1">
        <v>5222584.5199910002</v>
      </c>
      <c r="AP14" s="1">
        <v>5464142.1676310003</v>
      </c>
      <c r="AQ14" s="1">
        <v>5770383.6100300001</v>
      </c>
      <c r="AR14" s="1">
        <v>6465791.0220000008</v>
      </c>
      <c r="AS14" s="1">
        <v>7005065.0242600003</v>
      </c>
      <c r="AT14" s="1">
        <v>7922798.7730799997</v>
      </c>
      <c r="AU14" s="1">
        <v>8602902.0111100003</v>
      </c>
      <c r="AV14" s="1">
        <v>9571795.0594800003</v>
      </c>
      <c r="AW14" s="1">
        <v>10377624.519919999</v>
      </c>
      <c r="AX14" s="1">
        <v>11012790.919920001</v>
      </c>
      <c r="AY14" s="1">
        <v>12103575.589600001</v>
      </c>
      <c r="AZ14" s="1">
        <v>13079233.89965</v>
      </c>
      <c r="BA14" s="1">
        <v>14132107.255279999</v>
      </c>
      <c r="BB14" s="1">
        <v>15150149.66564</v>
      </c>
      <c r="BC14" s="1">
        <v>16046718.41209</v>
      </c>
      <c r="BD14" s="1">
        <v>17070902.21573</v>
      </c>
      <c r="BE14" s="1">
        <v>16807223.318500001</v>
      </c>
      <c r="BF14" s="1">
        <v>16557993.551720001</v>
      </c>
      <c r="BG14" s="1">
        <v>16531433.9921</v>
      </c>
      <c r="BH14" s="1">
        <v>16425161.28101</v>
      </c>
      <c r="BI14" s="7">
        <v>16424768.898639999</v>
      </c>
      <c r="BJ14" s="1">
        <v>16394141.664900001</v>
      </c>
      <c r="BK14" s="1">
        <v>16490547.85932</v>
      </c>
      <c r="BL14" s="1">
        <v>16506697.251</v>
      </c>
      <c r="BM14" s="1">
        <v>16535105.846250001</v>
      </c>
      <c r="BN14" s="1">
        <v>16439805.47995</v>
      </c>
      <c r="BO14" s="1">
        <v>16419059.546769999</v>
      </c>
      <c r="BP14" s="1">
        <v>16470774.5648</v>
      </c>
      <c r="BQ14" s="1">
        <v>16463360.041099999</v>
      </c>
      <c r="BR14" s="1">
        <v>16415161.787590001</v>
      </c>
      <c r="BS14" s="1">
        <v>16442407.010699999</v>
      </c>
      <c r="BT14" s="1">
        <v>16505153.26737</v>
      </c>
      <c r="BU14" s="1">
        <v>16533455.53198</v>
      </c>
      <c r="BV14" s="1">
        <v>16560848.776839999</v>
      </c>
      <c r="BW14" s="1">
        <v>16597368.706700001</v>
      </c>
    </row>
    <row r="15" spans="1:75" x14ac:dyDescent="0.25">
      <c r="B15" s="10" t="s">
        <v>4</v>
      </c>
      <c r="C15" s="7">
        <v>0</v>
      </c>
      <c r="D15" s="1">
        <v>0</v>
      </c>
      <c r="E15" s="1">
        <v>16.394909999999999</v>
      </c>
      <c r="F15" s="1">
        <v>29.852809000000001</v>
      </c>
      <c r="G15" s="1">
        <v>36.406759000000001</v>
      </c>
      <c r="H15" s="1">
        <v>102.649299</v>
      </c>
      <c r="I15" s="1">
        <v>107.022909</v>
      </c>
      <c r="J15" s="1">
        <v>53.706036999999995</v>
      </c>
      <c r="K15" s="1">
        <v>1093.2263800000001</v>
      </c>
      <c r="L15" s="1">
        <v>1001585.1647000001</v>
      </c>
      <c r="M15" s="1">
        <v>1639259.29482</v>
      </c>
      <c r="N15" s="7">
        <v>1759832.1586000002</v>
      </c>
      <c r="O15" s="1">
        <v>1827159.0673</v>
      </c>
      <c r="P15" s="1">
        <v>1845682.4739099999</v>
      </c>
      <c r="Q15" s="1">
        <v>1784231.4654099999</v>
      </c>
      <c r="R15" s="1">
        <v>2266265.1355699999</v>
      </c>
      <c r="S15" s="1">
        <v>3151200.4491799995</v>
      </c>
      <c r="T15" s="1">
        <v>3841347.71055</v>
      </c>
      <c r="U15" s="1">
        <v>4516501.8970699999</v>
      </c>
      <c r="V15" s="1">
        <v>5057647.6518700002</v>
      </c>
      <c r="W15" s="1">
        <v>5414287.5112500004</v>
      </c>
      <c r="X15" s="1">
        <v>5738726.5786800003</v>
      </c>
      <c r="Y15" s="1">
        <v>6049711.3351300005</v>
      </c>
      <c r="Z15" s="1">
        <v>6288897.0916900001</v>
      </c>
      <c r="AA15" s="1">
        <v>6676085.8864500001</v>
      </c>
      <c r="AB15" s="1">
        <v>7176410.77666</v>
      </c>
      <c r="AC15" s="1">
        <v>8205189.3988400009</v>
      </c>
      <c r="AD15" s="1">
        <v>9054785.9664699994</v>
      </c>
      <c r="AE15" s="7">
        <v>8994970.4862799998</v>
      </c>
      <c r="AF15" s="1">
        <v>9376237.7120500002</v>
      </c>
      <c r="AG15" s="1">
        <v>10353585.839000002</v>
      </c>
      <c r="AH15" s="1">
        <v>11293030.478670001</v>
      </c>
      <c r="AI15" s="1">
        <v>13508354.896129999</v>
      </c>
      <c r="AJ15" s="1">
        <v>14120762.23497</v>
      </c>
      <c r="AK15" s="1">
        <v>14746897.693700001</v>
      </c>
      <c r="AL15" s="1">
        <v>15338382.118549999</v>
      </c>
      <c r="AM15" s="1">
        <v>15739231.322740002</v>
      </c>
      <c r="AN15" s="1">
        <v>16560825.98251</v>
      </c>
      <c r="AO15" s="1">
        <v>17006658.704390001</v>
      </c>
      <c r="AP15" s="1">
        <v>17381203.691519998</v>
      </c>
      <c r="AQ15" s="1">
        <v>19215112.749439999</v>
      </c>
      <c r="AR15" s="1">
        <v>19894291.038829997</v>
      </c>
      <c r="AS15" s="1">
        <v>20223678.39962</v>
      </c>
      <c r="AT15" s="1">
        <v>20448539.615109999</v>
      </c>
      <c r="AU15" s="1">
        <v>20464789.317439999</v>
      </c>
      <c r="AV15" s="1">
        <v>22371123.216770001</v>
      </c>
      <c r="AW15" s="1">
        <v>24767203.820080001</v>
      </c>
      <c r="AX15" s="1">
        <v>30587420.24013</v>
      </c>
      <c r="AY15" s="1">
        <v>32083953.220350001</v>
      </c>
      <c r="AZ15" s="1">
        <v>33201149.358630002</v>
      </c>
      <c r="BA15" s="1">
        <v>34233852.337080002</v>
      </c>
      <c r="BB15" s="1">
        <v>35620670.121950001</v>
      </c>
      <c r="BC15" s="1">
        <v>36608066.520070001</v>
      </c>
      <c r="BD15" s="1">
        <v>36701694.467299998</v>
      </c>
      <c r="BE15" s="1">
        <v>36435475.369629994</v>
      </c>
      <c r="BF15" s="1">
        <v>36589189.597599998</v>
      </c>
      <c r="BG15" s="1">
        <v>36198988.025590003</v>
      </c>
      <c r="BH15" s="1">
        <v>36224142.438730001</v>
      </c>
      <c r="BI15" s="7">
        <v>36135480.804000005</v>
      </c>
      <c r="BJ15" s="1">
        <v>36079896.817230001</v>
      </c>
      <c r="BK15" s="1">
        <v>35886425.726630002</v>
      </c>
      <c r="BL15" s="1">
        <v>35837670.171409994</v>
      </c>
      <c r="BM15" s="1">
        <v>35661262.505139999</v>
      </c>
      <c r="BN15" s="1">
        <v>35686550.732220002</v>
      </c>
      <c r="BO15" s="1">
        <v>35660235.961280003</v>
      </c>
      <c r="BP15" s="1">
        <v>35557684.105060004</v>
      </c>
      <c r="BQ15" s="1">
        <v>35495142.334010005</v>
      </c>
      <c r="BR15" s="1">
        <v>35468580.361050002</v>
      </c>
      <c r="BS15" s="1">
        <v>35282237.829620004</v>
      </c>
      <c r="BT15" s="1">
        <v>35162153.301179998</v>
      </c>
      <c r="BU15" s="1">
        <v>35097066.750469998</v>
      </c>
      <c r="BV15" s="1">
        <v>34995549.603670001</v>
      </c>
      <c r="BW15" s="1">
        <v>34900570.944600001</v>
      </c>
    </row>
    <row r="16" spans="1:75" x14ac:dyDescent="0.25">
      <c r="B16" s="10" t="s">
        <v>5</v>
      </c>
      <c r="C16" s="7">
        <v>34947968.747130007</v>
      </c>
      <c r="D16" s="1">
        <v>35426289.58055</v>
      </c>
      <c r="E16" s="1">
        <v>35787588.027499996</v>
      </c>
      <c r="F16" s="1">
        <v>36166681.242299996</v>
      </c>
      <c r="G16" s="1">
        <v>36607042.45008</v>
      </c>
      <c r="H16" s="1">
        <v>36860201.118650004</v>
      </c>
      <c r="I16" s="1">
        <v>37070414.132740006</v>
      </c>
      <c r="J16" s="1">
        <v>37268383.872529998</v>
      </c>
      <c r="K16" s="1">
        <v>37622810.788280003</v>
      </c>
      <c r="L16" s="1">
        <v>37699249.744840004</v>
      </c>
      <c r="M16" s="1">
        <v>37294775.420049995</v>
      </c>
      <c r="N16" s="7">
        <v>37528712.871510006</v>
      </c>
      <c r="O16" s="1">
        <v>37734456.601989999</v>
      </c>
      <c r="P16" s="1">
        <v>38122967.628700003</v>
      </c>
      <c r="Q16" s="1">
        <v>38275019.103419997</v>
      </c>
      <c r="R16" s="1">
        <v>38338883.184210002</v>
      </c>
      <c r="S16" s="1">
        <v>38253382.572590001</v>
      </c>
      <c r="T16" s="1">
        <v>38262032.867119998</v>
      </c>
      <c r="U16" s="1">
        <v>37872684.267200001</v>
      </c>
      <c r="V16" s="1">
        <v>37416878.745909996</v>
      </c>
      <c r="W16" s="1">
        <v>37244765.97913</v>
      </c>
      <c r="X16" s="1">
        <v>36469210.771639995</v>
      </c>
      <c r="Y16" s="1">
        <v>36145623.607829995</v>
      </c>
      <c r="Z16" s="1">
        <v>35943960.370669998</v>
      </c>
      <c r="AA16" s="1">
        <v>36122379.08185</v>
      </c>
      <c r="AB16" s="1">
        <v>35692232.59042</v>
      </c>
      <c r="AC16" s="1">
        <v>35561689.051149994</v>
      </c>
      <c r="AD16" s="1">
        <v>34914156.077600002</v>
      </c>
      <c r="AE16" s="7">
        <v>34885755.661789998</v>
      </c>
      <c r="AF16" s="1">
        <v>34740961.231119998</v>
      </c>
      <c r="AG16" s="1">
        <v>34573068.442529999</v>
      </c>
      <c r="AH16" s="1">
        <v>34379932.415200002</v>
      </c>
      <c r="AI16" s="1">
        <v>34102282.221720003</v>
      </c>
      <c r="AJ16" s="1">
        <v>33761635.543689996</v>
      </c>
      <c r="AK16" s="1">
        <v>33431970.4659</v>
      </c>
      <c r="AL16" s="1">
        <v>33043252.66468</v>
      </c>
      <c r="AM16" s="1">
        <v>32768217.33439</v>
      </c>
      <c r="AN16" s="1">
        <v>32552061.749119997</v>
      </c>
      <c r="AO16" s="1">
        <v>32213651.831519999</v>
      </c>
      <c r="AP16" s="1">
        <v>31931078.419699997</v>
      </c>
      <c r="AQ16" s="1">
        <v>31484109.21827</v>
      </c>
      <c r="AR16" s="1">
        <v>30934071.199299999</v>
      </c>
      <c r="AS16" s="1">
        <v>30428344.34637</v>
      </c>
      <c r="AT16" s="1">
        <v>29910425.609949999</v>
      </c>
      <c r="AU16" s="1">
        <v>29724638.415440001</v>
      </c>
      <c r="AV16" s="1">
        <v>29111168.402299996</v>
      </c>
      <c r="AW16" s="1">
        <v>28541376.056789998</v>
      </c>
      <c r="AX16" s="1">
        <v>27858943.544459999</v>
      </c>
      <c r="AY16" s="1">
        <v>27115431.469449997</v>
      </c>
      <c r="AZ16" s="1">
        <v>26302631.64573</v>
      </c>
      <c r="BA16" s="1">
        <v>25309869.143469997</v>
      </c>
      <c r="BB16" s="1">
        <v>24107300.91877</v>
      </c>
      <c r="BC16" s="1">
        <v>23254024.735500004</v>
      </c>
      <c r="BD16" s="1">
        <v>22373611.047010001</v>
      </c>
      <c r="BE16" s="1">
        <v>21895491.880709998</v>
      </c>
      <c r="BF16" s="1">
        <v>21439412.478220001</v>
      </c>
      <c r="BG16" s="1">
        <v>20942153.003760003</v>
      </c>
      <c r="BH16" s="1">
        <v>20523714.222629998</v>
      </c>
      <c r="BI16" s="7">
        <v>20514471.686700001</v>
      </c>
      <c r="BJ16" s="1">
        <v>20507659.38958</v>
      </c>
      <c r="BK16" s="1">
        <v>20485571.070329998</v>
      </c>
      <c r="BL16" s="1">
        <v>20450200.639059998</v>
      </c>
      <c r="BM16" s="1">
        <v>20478567.777380001</v>
      </c>
      <c r="BN16" s="1">
        <v>20490028.415589999</v>
      </c>
      <c r="BO16" s="1">
        <v>20471241.305360001</v>
      </c>
      <c r="BP16" s="1">
        <v>20443292.78819</v>
      </c>
      <c r="BQ16" s="1">
        <v>20427991.054800004</v>
      </c>
      <c r="BR16" s="1">
        <v>20424612.132179998</v>
      </c>
      <c r="BS16" s="1">
        <v>20414202.905529998</v>
      </c>
      <c r="BT16" s="1">
        <v>20388431.096790001</v>
      </c>
      <c r="BU16" s="1">
        <v>20435545.25891</v>
      </c>
      <c r="BV16" s="1">
        <v>20413719.78551</v>
      </c>
      <c r="BW16" s="1">
        <v>20394482.931219999</v>
      </c>
    </row>
    <row r="17" spans="2:75" x14ac:dyDescent="0.25">
      <c r="B17" s="10" t="s">
        <v>6</v>
      </c>
      <c r="C17" s="7">
        <v>94078959.201299995</v>
      </c>
      <c r="D17" s="1">
        <v>93602646.789999992</v>
      </c>
      <c r="E17" s="1">
        <v>93250998.790700004</v>
      </c>
      <c r="F17" s="1">
        <v>92888328.594500005</v>
      </c>
      <c r="G17" s="1">
        <v>92452615.664199993</v>
      </c>
      <c r="H17" s="1">
        <v>92191673.481399998</v>
      </c>
      <c r="I17" s="1">
        <v>91836196.590199992</v>
      </c>
      <c r="J17" s="1">
        <v>91528788.709100008</v>
      </c>
      <c r="K17" s="1">
        <v>91045538.274800003</v>
      </c>
      <c r="L17" s="1">
        <v>89528267.841600001</v>
      </c>
      <c r="M17" s="1">
        <v>88360205.602599993</v>
      </c>
      <c r="N17" s="7">
        <v>87964334.623099998</v>
      </c>
      <c r="O17" s="1">
        <v>87740772.224999994</v>
      </c>
      <c r="P17" s="1">
        <v>87648520.076299995</v>
      </c>
      <c r="Q17" s="1">
        <v>87478535.215599999</v>
      </c>
      <c r="R17" s="1">
        <v>86920240.0185</v>
      </c>
      <c r="S17" s="1">
        <v>86016106.344199985</v>
      </c>
      <c r="T17" s="1">
        <v>85347186.031199992</v>
      </c>
      <c r="U17" s="1">
        <v>85017797.673999995</v>
      </c>
      <c r="V17" s="1">
        <v>84686136.650200009</v>
      </c>
      <c r="W17" s="1">
        <v>84385130.6831</v>
      </c>
      <c r="X17" s="1">
        <v>84120847.437700003</v>
      </c>
      <c r="Y17" s="1">
        <v>83664773.821999997</v>
      </c>
      <c r="Z17" s="1">
        <v>83526430.689400002</v>
      </c>
      <c r="AA17" s="1">
        <v>83309661.014200002</v>
      </c>
      <c r="AB17" s="1">
        <v>82672644.015400007</v>
      </c>
      <c r="AC17" s="1">
        <v>81742994.960099995</v>
      </c>
      <c r="AD17" s="1">
        <v>81049744.230399996</v>
      </c>
      <c r="AE17" s="7">
        <v>80924906.580300003</v>
      </c>
      <c r="AF17" s="1">
        <v>80499264.684100002</v>
      </c>
      <c r="AG17" s="1">
        <v>79481866.4155</v>
      </c>
      <c r="AH17" s="1">
        <v>78480795.440099999</v>
      </c>
      <c r="AI17" s="1">
        <v>76171341.965100005</v>
      </c>
      <c r="AJ17" s="1">
        <v>75522256.646200001</v>
      </c>
      <c r="AK17" s="1">
        <v>74858248.557899997</v>
      </c>
      <c r="AL17" s="1">
        <v>74264029.141299993</v>
      </c>
      <c r="AM17" s="1">
        <v>73799893.576499999</v>
      </c>
      <c r="AN17" s="1">
        <v>72885086.798500001</v>
      </c>
      <c r="AO17" s="1">
        <v>72316083.923500001</v>
      </c>
      <c r="AP17" s="1">
        <v>71871266.895499989</v>
      </c>
      <c r="AQ17" s="1">
        <v>69936593.214100003</v>
      </c>
      <c r="AR17" s="1">
        <v>68960404.267100006</v>
      </c>
      <c r="AS17" s="1">
        <v>68401795.050700009</v>
      </c>
      <c r="AT17" s="1">
        <v>67645846.917699993</v>
      </c>
      <c r="AU17" s="1">
        <v>67117243.077700004</v>
      </c>
      <c r="AV17" s="1">
        <v>64559630.447300002</v>
      </c>
      <c r="AW17" s="1">
        <v>61490107.950100005</v>
      </c>
      <c r="AX17" s="1">
        <v>55375187.950399995</v>
      </c>
      <c r="AY17" s="1">
        <v>53184423.285099998</v>
      </c>
      <c r="AZ17" s="1">
        <v>51261204.583399996</v>
      </c>
      <c r="BA17" s="1">
        <v>49509866.966799997</v>
      </c>
      <c r="BB17" s="1">
        <v>47684056.892399997</v>
      </c>
      <c r="BC17" s="1">
        <v>45922249.698200002</v>
      </c>
      <c r="BD17" s="1">
        <v>44635608.099100001</v>
      </c>
      <c r="BE17" s="1">
        <v>44273998.573799998</v>
      </c>
      <c r="BF17" s="1">
        <v>43612080.774999999</v>
      </c>
      <c r="BG17" s="1">
        <v>43339336.489800006</v>
      </c>
      <c r="BH17" s="1">
        <v>42909394.558200002</v>
      </c>
      <c r="BI17" s="7">
        <v>42907994.972599998</v>
      </c>
      <c r="BJ17" s="1">
        <v>42922183.3125</v>
      </c>
      <c r="BK17" s="1">
        <v>42948247.272600003</v>
      </c>
      <c r="BL17" s="1">
        <v>42922607.203999996</v>
      </c>
      <c r="BM17" s="1">
        <v>42959714.515500002</v>
      </c>
      <c r="BN17" s="1">
        <v>42958974.263999999</v>
      </c>
      <c r="BO17" s="1">
        <v>42955444.744900003</v>
      </c>
      <c r="BP17" s="1">
        <v>42949749.626000002</v>
      </c>
      <c r="BQ17" s="1">
        <v>42961147.183500007</v>
      </c>
      <c r="BR17" s="1">
        <v>42986232.773200005</v>
      </c>
      <c r="BS17" s="1">
        <v>43056783.713200003</v>
      </c>
      <c r="BT17" s="1">
        <v>43045128.865900002</v>
      </c>
      <c r="BU17" s="1">
        <v>42987165.2861</v>
      </c>
      <c r="BV17" s="1">
        <v>42975493.816399999</v>
      </c>
      <c r="BW17" s="1">
        <v>42969350.806400001</v>
      </c>
    </row>
    <row r="19" spans="2:75" x14ac:dyDescent="0.25">
      <c r="B19" s="1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2:75" x14ac:dyDescent="0.25">
      <c r="B20" s="10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7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7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</row>
    <row r="21" spans="2:75" x14ac:dyDescent="0.25">
      <c r="B21" s="10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7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7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</row>
    <row r="23" spans="2:75" x14ac:dyDescent="0.25">
      <c r="B23" s="1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2:75" x14ac:dyDescent="0.25">
      <c r="B24" s="10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7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7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</row>
    <row r="26" spans="2:75" x14ac:dyDescent="0.25"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</row>
    <row r="27" spans="2:75" x14ac:dyDescent="0.25">
      <c r="B27" s="10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7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7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</row>
    <row r="29" spans="2:75" x14ac:dyDescent="0.25">
      <c r="B29" s="1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</row>
    <row r="30" spans="2:75" x14ac:dyDescent="0.25">
      <c r="B30" s="10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7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7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</row>
    <row r="31" spans="2:75" s="3" customFormat="1" x14ac:dyDescent="0.25">
      <c r="B31" s="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</row>
    <row r="32" spans="2:75" x14ac:dyDescent="0.25">
      <c r="C32">
        <f>SUM(C11:C31)</f>
        <v>129016927.94843</v>
      </c>
    </row>
  </sheetData>
  <hyperlinks>
    <hyperlink ref="C3" r:id="rId1" xr:uid="{779ED463-9F32-44BB-B855-A1E796E1F41D}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7454F-8549-467C-8617-8C7823111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</dc:creator>
  <cp:lastModifiedBy>BW1119</cp:lastModifiedBy>
  <dcterms:created xsi:type="dcterms:W3CDTF">2015-06-05T18:17:20Z</dcterms:created>
  <dcterms:modified xsi:type="dcterms:W3CDTF">2023-05-21T11:36:52Z</dcterms:modified>
</cp:coreProperties>
</file>