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ckas\Documents\Allen Aircraft Jet Fuel Calculators\"/>
    </mc:Choice>
  </mc:AlternateContent>
  <xr:revisionPtr revIDLastSave="0" documentId="13_ncr:1_{6D89BFD6-CE55-4B7F-8214-555F507246A1}" xr6:coauthVersionLast="47" xr6:coauthVersionMax="47" xr10:uidLastSave="{00000000-0000-0000-0000-000000000000}"/>
  <bookViews>
    <workbookView xWindow="-108" yWindow="-108" windowWidth="30936" windowHeight="16776" xr2:uid="{1C0947E8-0CA8-4230-8CB5-B61F36FF3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4" i="1" l="1"/>
  <c r="B465" i="1"/>
  <c r="B456" i="1"/>
  <c r="B447" i="1"/>
  <c r="B438" i="1"/>
  <c r="B429" i="1"/>
  <c r="B420" i="1"/>
  <c r="B411" i="1"/>
  <c r="B403" i="1"/>
  <c r="B103" i="1"/>
  <c r="B565" i="1"/>
  <c r="B564" i="1"/>
  <c r="B563" i="1"/>
  <c r="B562" i="1"/>
  <c r="B557" i="1"/>
  <c r="B556" i="1"/>
  <c r="B555" i="1"/>
  <c r="B554" i="1"/>
  <c r="B549" i="1"/>
  <c r="B548" i="1"/>
  <c r="B547" i="1"/>
  <c r="B546" i="1"/>
  <c r="B541" i="1"/>
  <c r="B540" i="1"/>
  <c r="B539" i="1"/>
  <c r="B538" i="1"/>
  <c r="B533" i="1"/>
  <c r="B532" i="1"/>
  <c r="B531" i="1"/>
  <c r="B530" i="1"/>
  <c r="B525" i="1"/>
  <c r="B524" i="1"/>
  <c r="B523" i="1"/>
  <c r="B522" i="1"/>
  <c r="B517" i="1"/>
  <c r="B516" i="1"/>
  <c r="B515" i="1"/>
  <c r="B514" i="1"/>
  <c r="B509" i="1"/>
  <c r="B508" i="1"/>
  <c r="B507" i="1"/>
  <c r="B506" i="1"/>
  <c r="B501" i="1"/>
  <c r="B500" i="1"/>
  <c r="B499" i="1"/>
  <c r="B498" i="1"/>
  <c r="B493" i="1"/>
  <c r="B492" i="1"/>
  <c r="B491" i="1"/>
  <c r="B490" i="1"/>
  <c r="B485" i="1"/>
  <c r="B484" i="1"/>
  <c r="B483" i="1"/>
  <c r="B482" i="1"/>
  <c r="B477" i="1"/>
  <c r="B476" i="1"/>
  <c r="B475" i="1"/>
  <c r="B473" i="1"/>
  <c r="B468" i="1"/>
  <c r="B467" i="1"/>
  <c r="B466" i="1"/>
  <c r="B464" i="1"/>
  <c r="B459" i="1"/>
  <c r="B458" i="1"/>
  <c r="B457" i="1"/>
  <c r="B455" i="1"/>
  <c r="B450" i="1"/>
  <c r="B449" i="1"/>
  <c r="B448" i="1"/>
  <c r="B446" i="1"/>
  <c r="B441" i="1"/>
  <c r="B440" i="1"/>
  <c r="B439" i="1"/>
  <c r="B437" i="1"/>
  <c r="B432" i="1"/>
  <c r="B431" i="1"/>
  <c r="B430" i="1"/>
  <c r="B428" i="1"/>
  <c r="B423" i="1"/>
  <c r="B422" i="1"/>
  <c r="B421" i="1"/>
  <c r="B419" i="1"/>
  <c r="B414" i="1"/>
  <c r="B413" i="1"/>
  <c r="B412" i="1"/>
  <c r="B410" i="1"/>
  <c r="B405" i="1"/>
  <c r="B404" i="1"/>
  <c r="B402" i="1"/>
  <c r="B397" i="1"/>
  <c r="B396" i="1"/>
  <c r="B395" i="1"/>
  <c r="B394" i="1"/>
  <c r="B389" i="1"/>
  <c r="B388" i="1"/>
  <c r="B387" i="1"/>
  <c r="B386" i="1"/>
  <c r="B381" i="1"/>
  <c r="B380" i="1"/>
  <c r="B379" i="1"/>
  <c r="B378" i="1"/>
  <c r="B373" i="1"/>
  <c r="B372" i="1"/>
  <c r="B371" i="1"/>
  <c r="B370" i="1"/>
  <c r="B365" i="1"/>
  <c r="B364" i="1"/>
  <c r="B363" i="1"/>
  <c r="B362" i="1"/>
  <c r="B357" i="1"/>
  <c r="B356" i="1"/>
  <c r="B355" i="1"/>
  <c r="B354" i="1"/>
  <c r="B349" i="1"/>
  <c r="B348" i="1"/>
  <c r="B347" i="1"/>
  <c r="B346" i="1"/>
  <c r="B341" i="1"/>
  <c r="B340" i="1"/>
  <c r="B339" i="1"/>
  <c r="B338" i="1"/>
  <c r="B337" i="1"/>
  <c r="B332" i="1"/>
  <c r="B331" i="1"/>
  <c r="B330" i="1"/>
  <c r="B329" i="1"/>
  <c r="B328" i="1"/>
  <c r="B323" i="1"/>
  <c r="B322" i="1"/>
  <c r="B321" i="1"/>
  <c r="B320" i="1"/>
  <c r="B319" i="1"/>
  <c r="B314" i="1"/>
  <c r="B313" i="1"/>
  <c r="B312" i="1"/>
  <c r="B311" i="1"/>
  <c r="B310" i="1"/>
  <c r="B305" i="1"/>
  <c r="B304" i="1"/>
  <c r="B303" i="1"/>
  <c r="B302" i="1"/>
  <c r="B301" i="1"/>
  <c r="B296" i="1"/>
  <c r="B295" i="1"/>
  <c r="B294" i="1"/>
  <c r="B293" i="1"/>
  <c r="B292" i="1"/>
  <c r="B287" i="1"/>
  <c r="B286" i="1"/>
  <c r="B285" i="1"/>
  <c r="B284" i="1"/>
  <c r="B283" i="1"/>
  <c r="B278" i="1"/>
  <c r="B277" i="1"/>
  <c r="B276" i="1"/>
  <c r="B275" i="1"/>
  <c r="B274" i="1"/>
  <c r="B269" i="1"/>
  <c r="B268" i="1"/>
  <c r="B267" i="1"/>
  <c r="B266" i="1"/>
  <c r="B265" i="1"/>
  <c r="B260" i="1"/>
  <c r="B259" i="1"/>
  <c r="B258" i="1"/>
  <c r="B257" i="1"/>
  <c r="B256" i="1"/>
  <c r="B251" i="1"/>
  <c r="B250" i="1"/>
  <c r="B249" i="1"/>
  <c r="B248" i="1"/>
  <c r="B247" i="1"/>
  <c r="B242" i="1"/>
  <c r="B241" i="1"/>
  <c r="B240" i="1"/>
  <c r="B239" i="1"/>
  <c r="B238" i="1"/>
  <c r="B233" i="1"/>
  <c r="B232" i="1"/>
  <c r="B231" i="1"/>
  <c r="B230" i="1"/>
  <c r="B229" i="1"/>
  <c r="B224" i="1"/>
  <c r="B223" i="1"/>
  <c r="B222" i="1"/>
  <c r="B221" i="1"/>
  <c r="B220" i="1"/>
  <c r="B215" i="1"/>
  <c r="B214" i="1"/>
  <c r="B213" i="1"/>
  <c r="B212" i="1"/>
  <c r="B211" i="1"/>
  <c r="B206" i="1"/>
  <c r="B205" i="1"/>
  <c r="B204" i="1"/>
  <c r="B203" i="1"/>
  <c r="B202" i="1"/>
  <c r="B197" i="1"/>
  <c r="B196" i="1"/>
  <c r="B195" i="1"/>
  <c r="B194" i="1"/>
  <c r="B193" i="1"/>
  <c r="B188" i="1"/>
  <c r="B187" i="1"/>
  <c r="B186" i="1"/>
  <c r="B185" i="1"/>
  <c r="B184" i="1"/>
  <c r="B179" i="1"/>
  <c r="B178" i="1"/>
  <c r="B177" i="1"/>
  <c r="B176" i="1"/>
  <c r="B175" i="1"/>
  <c r="B170" i="1"/>
  <c r="B169" i="1"/>
  <c r="B168" i="1"/>
  <c r="B167" i="1"/>
  <c r="B166" i="1"/>
  <c r="B161" i="1"/>
  <c r="B160" i="1"/>
  <c r="B159" i="1"/>
  <c r="B158" i="1"/>
  <c r="B157" i="1"/>
  <c r="B152" i="1"/>
  <c r="B151" i="1"/>
  <c r="B150" i="1"/>
  <c r="B149" i="1"/>
  <c r="B148" i="1"/>
  <c r="B143" i="1"/>
  <c r="B142" i="1"/>
  <c r="B141" i="1"/>
  <c r="B140" i="1"/>
  <c r="B139" i="1"/>
  <c r="B134" i="1"/>
  <c r="B133" i="1"/>
  <c r="B132" i="1"/>
  <c r="B131" i="1"/>
  <c r="B130" i="1"/>
  <c r="B125" i="1"/>
  <c r="B124" i="1"/>
  <c r="B123" i="1"/>
  <c r="B122" i="1"/>
  <c r="B121" i="1"/>
  <c r="B116" i="1"/>
  <c r="B115" i="1"/>
  <c r="B114" i="1"/>
  <c r="B113" i="1"/>
  <c r="B112" i="1"/>
  <c r="B107" i="1"/>
  <c r="B106" i="1"/>
  <c r="B105" i="1"/>
  <c r="B104" i="1"/>
  <c r="B98" i="1"/>
  <c r="B97" i="1"/>
  <c r="B96" i="1"/>
  <c r="B95" i="1"/>
  <c r="B94" i="1"/>
  <c r="B89" i="1"/>
  <c r="B88" i="1"/>
  <c r="B87" i="1"/>
  <c r="B86" i="1"/>
  <c r="B85" i="1"/>
  <c r="B80" i="1"/>
  <c r="B79" i="1"/>
  <c r="B78" i="1"/>
  <c r="B77" i="1"/>
  <c r="B72" i="1"/>
  <c r="B71" i="1"/>
  <c r="B70" i="1"/>
  <c r="B69" i="1"/>
  <c r="B64" i="1"/>
  <c r="B63" i="1"/>
  <c r="B62" i="1"/>
  <c r="B61" i="1"/>
  <c r="B56" i="1"/>
  <c r="B55" i="1"/>
  <c r="B54" i="1"/>
  <c r="B53" i="1"/>
  <c r="B48" i="1"/>
  <c r="B47" i="1"/>
  <c r="B46" i="1"/>
  <c r="B45" i="1"/>
  <c r="B40" i="1"/>
  <c r="B39" i="1"/>
  <c r="B38" i="1"/>
  <c r="B37" i="1"/>
  <c r="B32" i="1"/>
  <c r="B31" i="1"/>
  <c r="B30" i="1"/>
  <c r="B29" i="1"/>
  <c r="B24" i="1"/>
  <c r="B23" i="1"/>
  <c r="B22" i="1"/>
  <c r="B21" i="1"/>
  <c r="B16" i="1"/>
  <c r="B15" i="1"/>
  <c r="B14" i="1"/>
  <c r="B13" i="1"/>
  <c r="B6" i="1"/>
  <c r="B7" i="1"/>
  <c r="B8" i="1"/>
  <c r="B5" i="1"/>
  <c r="E685" i="1" l="1"/>
  <c r="B685" i="1" s="1"/>
  <c r="E682" i="1"/>
  <c r="B682" i="1" s="1"/>
  <c r="E722" i="1"/>
  <c r="B722" i="1" s="1"/>
  <c r="E721" i="1"/>
  <c r="B721" i="1" s="1"/>
  <c r="E720" i="1"/>
  <c r="B720" i="1" s="1"/>
  <c r="E719" i="1"/>
  <c r="B719" i="1" s="1"/>
  <c r="E718" i="1"/>
  <c r="B718" i="1" s="1"/>
  <c r="E713" i="1"/>
  <c r="B713" i="1" s="1"/>
  <c r="E712" i="1"/>
  <c r="B712" i="1" s="1"/>
  <c r="E711" i="1"/>
  <c r="B711" i="1" s="1"/>
  <c r="E710" i="1"/>
  <c r="B710" i="1" s="1"/>
  <c r="E709" i="1"/>
  <c r="B709" i="1" s="1"/>
  <c r="E704" i="1"/>
  <c r="B704" i="1" s="1"/>
  <c r="E703" i="1"/>
  <c r="B703" i="1" s="1"/>
  <c r="E702" i="1"/>
  <c r="B702" i="1" s="1"/>
  <c r="E701" i="1"/>
  <c r="B701" i="1" s="1"/>
  <c r="E700" i="1"/>
  <c r="B700" i="1" s="1"/>
  <c r="E695" i="1"/>
  <c r="B695" i="1" s="1"/>
  <c r="E694" i="1"/>
  <c r="B694" i="1" s="1"/>
  <c r="E693" i="1"/>
  <c r="B693" i="1" s="1"/>
  <c r="E692" i="1"/>
  <c r="B692" i="1" s="1"/>
  <c r="E691" i="1"/>
  <c r="B691" i="1" s="1"/>
  <c r="E686" i="1"/>
  <c r="B686" i="1" s="1"/>
  <c r="E684" i="1"/>
  <c r="B684" i="1" s="1"/>
  <c r="E683" i="1"/>
  <c r="B683" i="1" s="1"/>
  <c r="E639" i="1"/>
  <c r="B639" i="1" s="1"/>
  <c r="E640" i="1"/>
  <c r="B640" i="1" s="1"/>
  <c r="E641" i="1"/>
  <c r="B641" i="1" s="1"/>
  <c r="E646" i="1"/>
  <c r="B646" i="1" s="1"/>
  <c r="E647" i="1"/>
  <c r="B647" i="1" s="1"/>
  <c r="E648" i="1"/>
  <c r="B648" i="1" s="1"/>
  <c r="E649" i="1"/>
  <c r="B649" i="1" s="1"/>
  <c r="E650" i="1"/>
  <c r="B650" i="1" s="1"/>
  <c r="E655" i="1"/>
  <c r="B655" i="1" s="1"/>
  <c r="E656" i="1"/>
  <c r="B656" i="1" s="1"/>
  <c r="E657" i="1"/>
  <c r="B657" i="1" s="1"/>
  <c r="E658" i="1"/>
  <c r="B658" i="1" s="1"/>
  <c r="E659" i="1"/>
  <c r="B659" i="1" s="1"/>
  <c r="E664" i="1"/>
  <c r="B664" i="1" s="1"/>
  <c r="E665" i="1"/>
  <c r="B665" i="1" s="1"/>
  <c r="E666" i="1"/>
  <c r="B666" i="1" s="1"/>
  <c r="E667" i="1"/>
  <c r="B667" i="1" s="1"/>
  <c r="E668" i="1"/>
  <c r="B668" i="1" s="1"/>
  <c r="E673" i="1"/>
  <c r="B673" i="1" s="1"/>
  <c r="E674" i="1"/>
  <c r="B674" i="1" s="1"/>
  <c r="E675" i="1"/>
  <c r="B675" i="1" s="1"/>
  <c r="E676" i="1"/>
  <c r="B676" i="1" s="1"/>
  <c r="E677" i="1"/>
  <c r="B677" i="1" s="1"/>
  <c r="E638" i="1"/>
  <c r="B638" i="1" s="1"/>
</calcChain>
</file>

<file path=xl/sharedStrings.xml><?xml version="1.0" encoding="utf-8"?>
<sst xmlns="http://schemas.openxmlformats.org/spreadsheetml/2006/main" count="886" uniqueCount="73">
  <si>
    <t>Typical Density vs Temperature for Aircraft Fuels</t>
  </si>
  <si>
    <t>Fuel</t>
  </si>
  <si>
    <t>Density</t>
  </si>
  <si>
    <t>Av. Gas</t>
  </si>
  <si>
    <t>JP-4, Jet B</t>
  </si>
  <si>
    <t>JP-7-TS</t>
  </si>
  <si>
    <t>JP-8, Jet A, Jet A-1</t>
  </si>
  <si>
    <t>JP-5</t>
  </si>
  <si>
    <t>JP-7</t>
  </si>
  <si>
    <t>Typical Density vs Temperature for Missle Fuels</t>
  </si>
  <si>
    <t>RJ-4</t>
  </si>
  <si>
    <t>RJ-5</t>
  </si>
  <si>
    <t>RJ-6</t>
  </si>
  <si>
    <t>JP-10</t>
  </si>
  <si>
    <t>JP-9</t>
  </si>
  <si>
    <t>Relative Density vs Temperature (Min. Max. Typical)</t>
  </si>
  <si>
    <t>JP-4, Jet B (Min)</t>
  </si>
  <si>
    <t>JP-4, Jet B (Typical)</t>
  </si>
  <si>
    <t>JP-4, Jet B (Max)</t>
  </si>
  <si>
    <t>JP-5 (Min)</t>
  </si>
  <si>
    <t>JP-5 (Typical)</t>
  </si>
  <si>
    <t>JP-5 (Max)</t>
  </si>
  <si>
    <t>Temp (°C)</t>
  </si>
  <si>
    <t>Jet A, Jet A-1, JP-8 (Min)</t>
  </si>
  <si>
    <t>JP-7 (Min)</t>
  </si>
  <si>
    <t>JP-7 (Typical)</t>
  </si>
  <si>
    <t>JP-7 (Max)</t>
  </si>
  <si>
    <t>Jet A, Jet A-1, JP-8 (Typical)</t>
  </si>
  <si>
    <t>Jet A, Jet A-1, JP-8 (Max)</t>
  </si>
  <si>
    <t>TS (Min)</t>
  </si>
  <si>
    <t>TS (Typical)</t>
  </si>
  <si>
    <t>TS (Max)</t>
  </si>
  <si>
    <t>RJ-4 (Min)</t>
  </si>
  <si>
    <t>RJ-4 (Typical)</t>
  </si>
  <si>
    <t>RJ-4 (Max)</t>
  </si>
  <si>
    <t>RJ-6 (Min)</t>
  </si>
  <si>
    <t>RJ-6 (Typical)</t>
  </si>
  <si>
    <t>RJ-6 (Max)</t>
  </si>
  <si>
    <t>RJ-5 (Min)</t>
  </si>
  <si>
    <t>RJ-5 (Typical)</t>
  </si>
  <si>
    <t>RJ-5 (Max)</t>
  </si>
  <si>
    <t>JP-10 (Typical)</t>
  </si>
  <si>
    <t>JP-10 (Max)</t>
  </si>
  <si>
    <t>JP-9 (Typical)</t>
  </si>
  <si>
    <t>JP-9 (Max)</t>
  </si>
  <si>
    <t>JP-9, JP-10 (Min)</t>
  </si>
  <si>
    <t>Multiple of Volume vs Temperature (Min. Max. Typical)</t>
  </si>
  <si>
    <t>Mult of Vol</t>
  </si>
  <si>
    <t>Av Gas</t>
  </si>
  <si>
    <t>JP-7, TS</t>
  </si>
  <si>
    <t>JP-5, Jet A, Jet A-1, JP-8</t>
  </si>
  <si>
    <t>JP-9, JP-10, RJ-4</t>
  </si>
  <si>
    <t>Typical Viscosity vs Temperature</t>
  </si>
  <si>
    <t>TS</t>
  </si>
  <si>
    <t>JP-9, JP-10</t>
  </si>
  <si>
    <t>Kinematic Viscosity</t>
  </si>
  <si>
    <t>Surface Tension</t>
  </si>
  <si>
    <t>% Recovered</t>
  </si>
  <si>
    <t>AV Gas</t>
  </si>
  <si>
    <t>Jet A, Jet A-1, JP-8</t>
  </si>
  <si>
    <t>Jet A, Jet A-1, JP-9</t>
  </si>
  <si>
    <t>Jet A, Jet A-1, JP-10</t>
  </si>
  <si>
    <t>Jet A, Jet A-1, JP-11</t>
  </si>
  <si>
    <t>Jet A, Jet A-1, JP-12</t>
  </si>
  <si>
    <t>Typical Distillation Curves</t>
  </si>
  <si>
    <t>Aircraft Fuels Vapor Pressures</t>
  </si>
  <si>
    <t>True Vapor Pressure</t>
  </si>
  <si>
    <t>Temp (1/K)*10^3</t>
  </si>
  <si>
    <t>Thermally Stable</t>
  </si>
  <si>
    <t>JP-5, JP-7</t>
  </si>
  <si>
    <t>Missile Fuels Vapor Pressures</t>
  </si>
  <si>
    <t>Typical Surface Tension vs Temperature</t>
  </si>
  <si>
    <t>Temp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</si>
</sst>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9" xfId="0" applyFont="1" applyFill="1" applyBorder="1"/>
    <xf numFmtId="0" fontId="0" fillId="4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left"/>
    </xf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3" xfId="0" applyFont="1" applyFill="1" applyBorder="1"/>
    <xf numFmtId="2" fontId="0" fillId="4" borderId="0" xfId="0" applyNumberForma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/>
    <xf numFmtId="0" fontId="3" fillId="5" borderId="1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left"/>
    </xf>
    <xf numFmtId="165" fontId="0" fillId="5" borderId="2" xfId="0" applyNumberForma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3" fillId="5" borderId="4" xfId="0" applyFont="1" applyFill="1" applyBorder="1" applyAlignment="1">
      <alignment horizontal="left"/>
    </xf>
    <xf numFmtId="2" fontId="0" fillId="5" borderId="0" xfId="0" applyNumberFormat="1" applyFill="1" applyAlignment="1">
      <alignment horizontal="center"/>
    </xf>
    <xf numFmtId="2" fontId="3" fillId="5" borderId="6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165" fontId="0" fillId="4" borderId="2" xfId="0" applyNumberForma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left"/>
    </xf>
    <xf numFmtId="165" fontId="0" fillId="4" borderId="0" xfId="0" applyNumberFormat="1" applyFill="1" applyAlignment="1">
      <alignment horizontal="center"/>
    </xf>
    <xf numFmtId="2" fontId="3" fillId="4" borderId="6" xfId="0" applyNumberFormat="1" applyFont="1" applyFill="1" applyBorder="1" applyAlignment="1">
      <alignment horizontal="left"/>
    </xf>
    <xf numFmtId="165" fontId="0" fillId="4" borderId="7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Av.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752</c:v>
                </c:pt>
                <c:pt idx="1">
                  <c:v>717</c:v>
                </c:pt>
                <c:pt idx="2">
                  <c:v>682</c:v>
                </c:pt>
                <c:pt idx="3">
                  <c:v>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4-470F-928D-D7337A9353B7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806</c:v>
                </c:pt>
                <c:pt idx="1">
                  <c:v>775</c:v>
                </c:pt>
                <c:pt idx="2">
                  <c:v>745</c:v>
                </c:pt>
                <c:pt idx="3">
                  <c:v>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4-470F-928D-D7337A9353B7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JP-7-TS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Sheet1!$C$21:$C$24</c:f>
              <c:numCache>
                <c:formatCode>General</c:formatCode>
                <c:ptCount val="4"/>
                <c:pt idx="0">
                  <c:v>832</c:v>
                </c:pt>
                <c:pt idx="1">
                  <c:v>803</c:v>
                </c:pt>
                <c:pt idx="2">
                  <c:v>774</c:v>
                </c:pt>
                <c:pt idx="3">
                  <c:v>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4-470F-928D-D7337A9353B7}"/>
            </c:ext>
          </c:extLst>
        </c:ser>
        <c:ser>
          <c:idx val="3"/>
          <c:order val="3"/>
          <c:tx>
            <c:strRef>
              <c:f>Sheet1!$D$29</c:f>
              <c:strCache>
                <c:ptCount val="1"/>
                <c:pt idx="0">
                  <c:v>JP-8, Jet A, Jet A-1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Sheet1!$C$29:$C$32</c:f>
              <c:numCache>
                <c:formatCode>General</c:formatCode>
                <c:ptCount val="4"/>
                <c:pt idx="0">
                  <c:v>851</c:v>
                </c:pt>
                <c:pt idx="1">
                  <c:v>822</c:v>
                </c:pt>
                <c:pt idx="2">
                  <c:v>794</c:v>
                </c:pt>
                <c:pt idx="3">
                  <c:v>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84-470F-928D-D7337A9353B7}"/>
            </c:ext>
          </c:extLst>
        </c:ser>
        <c:ser>
          <c:idx val="4"/>
          <c:order val="4"/>
          <c:tx>
            <c:strRef>
              <c:f>Sheet1!$D$37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Sheet1!$A$37:$A$40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Sheet1!$C$37:$C$40</c:f>
              <c:numCache>
                <c:formatCode>General</c:formatCode>
                <c:ptCount val="4"/>
                <c:pt idx="0">
                  <c:v>858</c:v>
                </c:pt>
                <c:pt idx="1">
                  <c:v>829</c:v>
                </c:pt>
                <c:pt idx="2">
                  <c:v>801</c:v>
                </c:pt>
                <c:pt idx="3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84-470F-928D-D7337A935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880"/>
        <c:axId val="968466640"/>
      </c:scatterChart>
      <c:valAx>
        <c:axId val="9684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640"/>
        <c:crosses val="autoZero"/>
        <c:crossBetween val="midCat"/>
      </c:valAx>
      <c:valAx>
        <c:axId val="968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Sheet1!$D$446</c:f>
              <c:strCache>
                <c:ptCount val="1"/>
                <c:pt idx="0">
                  <c:v>JP-9, JP-10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Sheet1!$A$446:$A$450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180</c:v>
                </c:pt>
              </c:numCache>
            </c:numRef>
          </c:xVal>
          <c:yVal>
            <c:numRef>
              <c:f>Sheet1!$C$446:$C$450</c:f>
              <c:numCache>
                <c:formatCode>0.00</c:formatCode>
                <c:ptCount val="5"/>
                <c:pt idx="0">
                  <c:v>36</c:v>
                </c:pt>
                <c:pt idx="1">
                  <c:v>14</c:v>
                </c:pt>
                <c:pt idx="2" formatCode="General">
                  <c:v>5.5</c:v>
                </c:pt>
                <c:pt idx="3" formatCode="General">
                  <c:v>1.53</c:v>
                </c:pt>
                <c:pt idx="4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2-4D05-8056-F822E238CBC9}"/>
            </c:ext>
          </c:extLst>
        </c:ser>
        <c:ser>
          <c:idx val="1"/>
          <c:order val="1"/>
          <c:tx>
            <c:strRef>
              <c:f>Sheet1!$A$455:$D$455</c:f>
              <c:strCache>
                <c:ptCount val="1"/>
                <c:pt idx="0">
                  <c:v>-50 -58 90.00 RJ-4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Sheet1!$A$455:$A$459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180</c:v>
                </c:pt>
              </c:numCache>
            </c:numRef>
          </c:xVal>
          <c:yVal>
            <c:numRef>
              <c:f>Sheet1!$C$455:$C$459</c:f>
              <c:numCache>
                <c:formatCode>0.00</c:formatCode>
                <c:ptCount val="5"/>
                <c:pt idx="0">
                  <c:v>90</c:v>
                </c:pt>
                <c:pt idx="1">
                  <c:v>24</c:v>
                </c:pt>
                <c:pt idx="2">
                  <c:v>7</c:v>
                </c:pt>
                <c:pt idx="3">
                  <c:v>1.95</c:v>
                </c:pt>
                <c:pt idx="4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2-4D05-8056-F822E238CBC9}"/>
            </c:ext>
          </c:extLst>
        </c:ser>
        <c:ser>
          <c:idx val="2"/>
          <c:order val="2"/>
          <c:tx>
            <c:strRef>
              <c:f>Sheet1!$D$464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Sheet1!$A$464:$A$468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180</c:v>
                </c:pt>
              </c:numCache>
            </c:numRef>
          </c:xVal>
          <c:yVal>
            <c:numRef>
              <c:f>Sheet1!$C$464:$C$468</c:f>
              <c:numCache>
                <c:formatCode>0.00</c:formatCode>
                <c:ptCount val="5"/>
                <c:pt idx="0">
                  <c:v>500</c:v>
                </c:pt>
                <c:pt idx="1">
                  <c:v>100</c:v>
                </c:pt>
                <c:pt idx="2">
                  <c:v>18.5</c:v>
                </c:pt>
                <c:pt idx="3">
                  <c:v>3.3</c:v>
                </c:pt>
                <c:pt idx="4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2-4D05-8056-F822E238CBC9}"/>
            </c:ext>
          </c:extLst>
        </c:ser>
        <c:ser>
          <c:idx val="3"/>
          <c:order val="3"/>
          <c:tx>
            <c:strRef>
              <c:f>Sheet1!$D$473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Sheet1!$A$473:$A$477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180</c:v>
                </c:pt>
              </c:numCache>
            </c:numRef>
          </c:xVal>
          <c:yVal>
            <c:numRef>
              <c:f>Sheet1!$C$473:$C$477</c:f>
              <c:numCache>
                <c:formatCode>0.00</c:formatCode>
                <c:ptCount val="5"/>
                <c:pt idx="0">
                  <c:v>1000</c:v>
                </c:pt>
                <c:pt idx="1">
                  <c:v>200</c:v>
                </c:pt>
                <c:pt idx="2" formatCode="General">
                  <c:v>33</c:v>
                </c:pt>
                <c:pt idx="3" formatCode="General">
                  <c:v>4.8499999999999996</c:v>
                </c:pt>
                <c:pt idx="4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62-4D05-8056-F822E238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94784"/>
        <c:axId val="1109791904"/>
      </c:scatterChart>
      <c:valAx>
        <c:axId val="1109794784"/>
        <c:scaling>
          <c:orientation val="minMax"/>
          <c:max val="19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1904"/>
        <c:crosses val="autoZero"/>
        <c:crossBetween val="midCat"/>
      </c:valAx>
      <c:valAx>
        <c:axId val="110979190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Sheet1!$D$482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Sheet1!$A$482:$A$485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Sheet1!$C$482:$C$485</c:f>
              <c:numCache>
                <c:formatCode>General</c:formatCode>
                <c:ptCount val="4"/>
                <c:pt idx="0" formatCode="0.00">
                  <c:v>25.8</c:v>
                </c:pt>
                <c:pt idx="1">
                  <c:v>21.6</c:v>
                </c:pt>
                <c:pt idx="2">
                  <c:v>17.600000000000001</c:v>
                </c:pt>
                <c:pt idx="3" formatCode="0.0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AC1-BBD4-19D44D9F5F7B}"/>
            </c:ext>
          </c:extLst>
        </c:ser>
        <c:ser>
          <c:idx val="1"/>
          <c:order val="1"/>
          <c:tx>
            <c:strRef>
              <c:f>Sheet1!$D$490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Sheet1!$A$490:$A$493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Sheet1!$C$490:$C$493</c:f>
              <c:numCache>
                <c:formatCode>0.00</c:formatCode>
                <c:ptCount val="4"/>
                <c:pt idx="0">
                  <c:v>26.9</c:v>
                </c:pt>
                <c:pt idx="1">
                  <c:v>23.5</c:v>
                </c:pt>
                <c:pt idx="2">
                  <c:v>20.100000000000001</c:v>
                </c:pt>
                <c:pt idx="3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AC1-BBD4-19D44D9F5F7B}"/>
            </c:ext>
          </c:extLst>
        </c:ser>
        <c:ser>
          <c:idx val="2"/>
          <c:order val="2"/>
          <c:tx>
            <c:strRef>
              <c:f>Sheet1!$D$498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Sheet1!$A$498:$A$501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Sheet1!$C$498:$C$501</c:f>
              <c:numCache>
                <c:formatCode>0.00</c:formatCode>
                <c:ptCount val="4"/>
                <c:pt idx="0">
                  <c:v>27.5</c:v>
                </c:pt>
                <c:pt idx="1">
                  <c:v>24.3</c:v>
                </c:pt>
                <c:pt idx="2">
                  <c:v>20.9</c:v>
                </c:pt>
                <c:pt idx="3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AC1-BBD4-19D44D9F5F7B}"/>
            </c:ext>
          </c:extLst>
        </c:ser>
        <c:ser>
          <c:idx val="3"/>
          <c:order val="3"/>
          <c:tx>
            <c:strRef>
              <c:f>Sheet1!$D$506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Sheet1!$A$506:$A$509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Sheet1!$C$506:$C$509</c:f>
              <c:numCache>
                <c:formatCode>General</c:formatCode>
                <c:ptCount val="4"/>
                <c:pt idx="0" formatCode="0.00">
                  <c:v>27.75</c:v>
                </c:pt>
                <c:pt idx="1">
                  <c:v>24.6</c:v>
                </c:pt>
                <c:pt idx="2">
                  <c:v>21.4</c:v>
                </c:pt>
                <c:pt idx="3" formatCode="0.00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AC1-BBD4-19D44D9F5F7B}"/>
            </c:ext>
          </c:extLst>
        </c:ser>
        <c:ser>
          <c:idx val="4"/>
          <c:order val="4"/>
          <c:tx>
            <c:strRef>
              <c:f>Sheet1!$D$514</c:f>
              <c:strCache>
                <c:ptCount val="1"/>
                <c:pt idx="0">
                  <c:v>JP-8, Jet A, Jet A-1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Sheet1!$A$514:$A$517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Sheet1!$C$514:$C$517</c:f>
              <c:numCache>
                <c:formatCode>0.00</c:formatCode>
                <c:ptCount val="4"/>
                <c:pt idx="0">
                  <c:v>28</c:v>
                </c:pt>
                <c:pt idx="1">
                  <c:v>24.7</c:v>
                </c:pt>
                <c:pt idx="2">
                  <c:v>21.7</c:v>
                </c:pt>
                <c:pt idx="3">
                  <c:v>18.600000000000001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AC1-BBD4-19D44D9F5F7B}"/>
            </c:ext>
          </c:extLst>
        </c:ser>
        <c:ser>
          <c:idx val="5"/>
          <c:order val="5"/>
          <c:tx>
            <c:strRef>
              <c:f>Sheet1!$D$522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Sheet1!$A$522:$A$525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Sheet1!$C$522:$C$525</c:f>
              <c:numCache>
                <c:formatCode>General</c:formatCode>
                <c:ptCount val="4"/>
                <c:pt idx="0" formatCode="0.00">
                  <c:v>28.2</c:v>
                </c:pt>
                <c:pt idx="1">
                  <c:v>25.3</c:v>
                </c:pt>
                <c:pt idx="2">
                  <c:v>22.2</c:v>
                </c:pt>
                <c:pt idx="3" formatCode="0.00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AC1-BBD4-19D44D9F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75112"/>
        <c:axId val="1130467912"/>
      </c:scatterChart>
      <c:valAx>
        <c:axId val="113047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7912"/>
        <c:crosses val="autoZero"/>
        <c:crossBetween val="midCat"/>
      </c:valAx>
      <c:valAx>
        <c:axId val="11304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Sheet1!$D$530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Sheet1!$A$530:$A$533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Sheet1!$C$530:$C$533</c:f>
              <c:numCache>
                <c:formatCode>0.00</c:formatCode>
                <c:ptCount val="4"/>
                <c:pt idx="0">
                  <c:v>30.9</c:v>
                </c:pt>
                <c:pt idx="1">
                  <c:v>28.1</c:v>
                </c:pt>
                <c:pt idx="2">
                  <c:v>25.3</c:v>
                </c:pt>
                <c:pt idx="3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1-4C21-9957-49F357B52166}"/>
            </c:ext>
          </c:extLst>
        </c:ser>
        <c:ser>
          <c:idx val="1"/>
          <c:order val="1"/>
          <c:tx>
            <c:strRef>
              <c:f>Sheet1!$D$538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Sheet1!$A$538:$A$541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Sheet1!$C$538:$C$541</c:f>
              <c:numCache>
                <c:formatCode>0.00</c:formatCode>
                <c:ptCount val="4"/>
                <c:pt idx="0">
                  <c:v>36.5</c:v>
                </c:pt>
                <c:pt idx="1">
                  <c:v>32.9</c:v>
                </c:pt>
                <c:pt idx="2">
                  <c:v>29.4</c:v>
                </c:pt>
                <c:pt idx="3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1-4C21-9957-49F357B52166}"/>
            </c:ext>
          </c:extLst>
        </c:ser>
        <c:ser>
          <c:idx val="2"/>
          <c:order val="2"/>
          <c:tx>
            <c:strRef>
              <c:f>Sheet1!$D$546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Sheet1!$A$546:$A$549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Sheet1!$C$546:$C$549</c:f>
              <c:numCache>
                <c:formatCode>0.00</c:formatCode>
                <c:ptCount val="4"/>
                <c:pt idx="0">
                  <c:v>38.9</c:v>
                </c:pt>
                <c:pt idx="1">
                  <c:v>34.9</c:v>
                </c:pt>
                <c:pt idx="2">
                  <c:v>30.8</c:v>
                </c:pt>
                <c:pt idx="3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41-4C21-9957-49F357B52166}"/>
            </c:ext>
          </c:extLst>
        </c:ser>
        <c:ser>
          <c:idx val="3"/>
          <c:order val="3"/>
          <c:tx>
            <c:strRef>
              <c:f>Sheet1!$A$554:$D$554</c:f>
              <c:strCache>
                <c:ptCount val="1"/>
                <c:pt idx="0">
                  <c:v>-40 -40 39.90 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Sheet1!$A$554:$A$557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Sheet1!$C$554:$C$557</c:f>
              <c:numCache>
                <c:formatCode>0.00</c:formatCode>
                <c:ptCount val="4"/>
                <c:pt idx="0">
                  <c:v>39.9</c:v>
                </c:pt>
                <c:pt idx="1">
                  <c:v>35.799999999999997</c:v>
                </c:pt>
                <c:pt idx="2">
                  <c:v>31.8</c:v>
                </c:pt>
                <c:pt idx="3">
                  <c:v>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1-4C21-9957-49F357B52166}"/>
            </c:ext>
          </c:extLst>
        </c:ser>
        <c:ser>
          <c:idx val="4"/>
          <c:order val="4"/>
          <c:tx>
            <c:strRef>
              <c:f>Sheet1!$D$562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Sheet1!$A$562:$A$565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Sheet1!$C$562:$C$565</c:f>
              <c:numCache>
                <c:formatCode>0.00</c:formatCode>
                <c:ptCount val="4"/>
                <c:pt idx="0">
                  <c:v>46.1</c:v>
                </c:pt>
                <c:pt idx="1">
                  <c:v>42.2</c:v>
                </c:pt>
                <c:pt idx="2">
                  <c:v>38.200000000000003</c:v>
                </c:pt>
                <c:pt idx="3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1-4C21-9957-49F357B5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39752"/>
        <c:axId val="1131341192"/>
      </c:scatterChart>
      <c:valAx>
        <c:axId val="11313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1192"/>
        <c:crosses val="autoZero"/>
        <c:crossBetween val="midCat"/>
      </c:valAx>
      <c:valAx>
        <c:axId val="11313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3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Sheet1!$D$570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Sheet1!$A$570:$A$574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Sheet1!$C$570:$C$574</c:f>
              <c:numCache>
                <c:formatCode>General</c:formatCode>
                <c:ptCount val="5"/>
                <c:pt idx="0">
                  <c:v>104</c:v>
                </c:pt>
                <c:pt idx="1">
                  <c:v>179.6</c:v>
                </c:pt>
                <c:pt idx="2">
                  <c:v>219.20000000000002</c:v>
                </c:pt>
                <c:pt idx="3">
                  <c:v>235.4</c:v>
                </c:pt>
                <c:pt idx="4">
                  <c:v>316.40000000000003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1-428F-8832-2EF7172A57FD}"/>
            </c:ext>
          </c:extLst>
        </c:ser>
        <c:ser>
          <c:idx val="1"/>
          <c:order val="1"/>
          <c:tx>
            <c:strRef>
              <c:f>Sheet1!$D$579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Sheet1!$A$579:$A$583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Sheet1!$C$579:$C$583</c:f>
              <c:numCache>
                <c:formatCode>General</c:formatCode>
                <c:ptCount val="5"/>
                <c:pt idx="0">
                  <c:v>150.80000000000001</c:v>
                </c:pt>
                <c:pt idx="1">
                  <c:v>239</c:v>
                </c:pt>
                <c:pt idx="2">
                  <c:v>298.40000000000003</c:v>
                </c:pt>
                <c:pt idx="3">
                  <c:v>377.6</c:v>
                </c:pt>
                <c:pt idx="4">
                  <c:v>474.8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1-428F-8832-2EF7172A57FD}"/>
            </c:ext>
          </c:extLst>
        </c:ser>
        <c:ser>
          <c:idx val="2"/>
          <c:order val="2"/>
          <c:tx>
            <c:strRef>
              <c:f>Sheet1!$D$588</c:f>
              <c:strCache>
                <c:ptCount val="1"/>
                <c:pt idx="0">
                  <c:v>Jet A, Jet A-1, JP-8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Sheet1!$A$588:$A$592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Sheet1!$C$588:$C$592</c:f>
              <c:numCache>
                <c:formatCode>General</c:formatCode>
                <c:ptCount val="5"/>
                <c:pt idx="0">
                  <c:v>348.8</c:v>
                </c:pt>
                <c:pt idx="1">
                  <c:v>395.6</c:v>
                </c:pt>
                <c:pt idx="2">
                  <c:v>413.6</c:v>
                </c:pt>
                <c:pt idx="3">
                  <c:v>453.2</c:v>
                </c:pt>
                <c:pt idx="4">
                  <c:v>510.8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1-428F-8832-2EF7172A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94824"/>
        <c:axId val="1017793744"/>
      </c:scatterChart>
      <c:valAx>
        <c:axId val="1017794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93744"/>
        <c:crosses val="autoZero"/>
        <c:crossBetween val="midCat"/>
      </c:valAx>
      <c:valAx>
        <c:axId val="1017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9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Sheet1!$D$597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Sheet1!$A$597:$A$601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Sheet1!$C$597:$C$601</c:f>
              <c:numCache>
                <c:formatCode>General</c:formatCode>
                <c:ptCount val="5"/>
                <c:pt idx="0">
                  <c:v>323.60000000000002</c:v>
                </c:pt>
                <c:pt idx="1">
                  <c:v>363.2</c:v>
                </c:pt>
                <c:pt idx="2">
                  <c:v>356</c:v>
                </c:pt>
                <c:pt idx="3">
                  <c:v>399.2</c:v>
                </c:pt>
                <c:pt idx="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D-49FD-8682-69E6CB8BCC4B}"/>
            </c:ext>
          </c:extLst>
        </c:ser>
        <c:ser>
          <c:idx val="1"/>
          <c:order val="1"/>
          <c:tx>
            <c:strRef>
              <c:f>Sheet1!$D$606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Sheet1!$A$606:$A$610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Sheet1!$C$606:$C$610</c:f>
              <c:numCache>
                <c:formatCode>General</c:formatCode>
                <c:ptCount val="5"/>
                <c:pt idx="0">
                  <c:v>370.40000000000003</c:v>
                </c:pt>
                <c:pt idx="1">
                  <c:v>406.40000000000003</c:v>
                </c:pt>
                <c:pt idx="2">
                  <c:v>424.40000000000003</c:v>
                </c:pt>
                <c:pt idx="3">
                  <c:v>438.8</c:v>
                </c:pt>
                <c:pt idx="4">
                  <c:v>503.6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D-49FD-8682-69E6CB8BCC4B}"/>
            </c:ext>
          </c:extLst>
        </c:ser>
        <c:ser>
          <c:idx val="2"/>
          <c:order val="2"/>
          <c:tx>
            <c:strRef>
              <c:f>Sheet1!$D$615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Sheet1!$A$615:$A$619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Sheet1!$C$615:$C$620</c:f>
              <c:numCache>
                <c:formatCode>General</c:formatCode>
                <c:ptCount val="6"/>
                <c:pt idx="0">
                  <c:v>384.8</c:v>
                </c:pt>
                <c:pt idx="1">
                  <c:v>413.6</c:v>
                </c:pt>
                <c:pt idx="2">
                  <c:v>413.6</c:v>
                </c:pt>
                <c:pt idx="3">
                  <c:v>428</c:v>
                </c:pt>
                <c:pt idx="4">
                  <c:v>492.8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D-49FD-8682-69E6CB8B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82752"/>
        <c:axId val="992380232"/>
      </c:scatterChart>
      <c:valAx>
        <c:axId val="992382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0232"/>
        <c:crosses val="autoZero"/>
        <c:crossBetween val="midCat"/>
      </c:valAx>
      <c:valAx>
        <c:axId val="9923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Sheet1!$D$624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Sheet1!$A$624:$A$633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Sheet1!$C$624:$C$633</c:f>
              <c:numCache>
                <c:formatCode>General</c:formatCode>
                <c:ptCount val="10"/>
                <c:pt idx="0">
                  <c:v>226.4</c:v>
                </c:pt>
                <c:pt idx="1">
                  <c:v>341.6</c:v>
                </c:pt>
                <c:pt idx="2">
                  <c:v>365</c:v>
                </c:pt>
                <c:pt idx="3">
                  <c:v>366.8</c:v>
                </c:pt>
                <c:pt idx="4">
                  <c:v>366.8</c:v>
                </c:pt>
                <c:pt idx="5">
                  <c:v>366.8</c:v>
                </c:pt>
                <c:pt idx="6">
                  <c:v>388.40000000000003</c:v>
                </c:pt>
                <c:pt idx="7">
                  <c:v>431.6</c:v>
                </c:pt>
                <c:pt idx="8">
                  <c:v>503.6</c:v>
                </c:pt>
                <c:pt idx="9">
                  <c:v>532.40000000000009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5-46F5-BFFA-39580276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46776"/>
        <c:axId val="1071548936"/>
      </c:scatterChart>
      <c:valAx>
        <c:axId val="10715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8936"/>
        <c:crosses val="autoZero"/>
        <c:crossBetween val="midCat"/>
      </c:valAx>
      <c:valAx>
        <c:axId val="10715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Sheet1!$D$638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Sheet1!$A$638:$A$641</c:f>
              <c:numCache>
                <c:formatCode>0.00</c:formatCode>
                <c:ptCount val="4"/>
                <c:pt idx="0">
                  <c:v>3.6</c:v>
                </c:pt>
                <c:pt idx="1">
                  <c:v>3.4</c:v>
                </c:pt>
                <c:pt idx="2">
                  <c:v>3.2</c:v>
                </c:pt>
                <c:pt idx="3" formatCode="General">
                  <c:v>2.76</c:v>
                </c:pt>
              </c:numCache>
            </c:numRef>
          </c:xVal>
          <c:yVal>
            <c:numRef>
              <c:f>Sheet1!$C$638:$C$641</c:f>
              <c:numCache>
                <c:formatCode>0.0</c:formatCode>
                <c:ptCount val="4"/>
                <c:pt idx="0">
                  <c:v>11.5</c:v>
                </c:pt>
                <c:pt idx="1">
                  <c:v>23</c:v>
                </c:pt>
                <c:pt idx="2">
                  <c:v>47</c:v>
                </c:pt>
                <c:pt idx="3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8-411B-98B3-B9C55691B4CD}"/>
            </c:ext>
          </c:extLst>
        </c:ser>
        <c:ser>
          <c:idx val="1"/>
          <c:order val="1"/>
          <c:tx>
            <c:strRef>
              <c:f>Sheet1!$D$646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Sheet1!$A$646:$A$650</c:f>
              <c:numCache>
                <c:formatCode>General</c:formatCode>
                <c:ptCount val="5"/>
                <c:pt idx="0">
                  <c:v>3.6</c:v>
                </c:pt>
                <c:pt idx="1">
                  <c:v>3.3</c:v>
                </c:pt>
                <c:pt idx="2" formatCode="0.00">
                  <c:v>3</c:v>
                </c:pt>
                <c:pt idx="3" formatCode="0.00">
                  <c:v>2.75</c:v>
                </c:pt>
                <c:pt idx="4">
                  <c:v>2.52</c:v>
                </c:pt>
              </c:numCache>
            </c:numRef>
          </c:xVal>
          <c:yVal>
            <c:numRef>
              <c:f>Sheet1!$C$646:$C$650</c:f>
              <c:numCache>
                <c:formatCode>0.0</c:formatCode>
                <c:ptCount val="5"/>
                <c:pt idx="0">
                  <c:v>5.4</c:v>
                </c:pt>
                <c:pt idx="1">
                  <c:v>14.5</c:v>
                </c:pt>
                <c:pt idx="2">
                  <c:v>37</c:v>
                </c:pt>
                <c:pt idx="3">
                  <c:v>83</c:v>
                </c:pt>
                <c:pt idx="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8-411B-98B3-B9C55691B4CD}"/>
            </c:ext>
          </c:extLst>
        </c:ser>
        <c:ser>
          <c:idx val="2"/>
          <c:order val="2"/>
          <c:tx>
            <c:strRef>
              <c:f>Sheet1!$D$655</c:f>
              <c:strCache>
                <c:ptCount val="1"/>
                <c:pt idx="0">
                  <c:v>Thermally 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Sheet1!$A$655:$A$659</c:f>
              <c:numCache>
                <c:formatCode>0.00</c:formatCode>
                <c:ptCount val="5"/>
                <c:pt idx="0" formatCode="General">
                  <c:v>3.12</c:v>
                </c:pt>
                <c:pt idx="1">
                  <c:v>3</c:v>
                </c:pt>
                <c:pt idx="2">
                  <c:v>2.8</c:v>
                </c:pt>
                <c:pt idx="3">
                  <c:v>2.6</c:v>
                </c:pt>
                <c:pt idx="4" formatCode="General">
                  <c:v>2.46</c:v>
                </c:pt>
              </c:numCache>
            </c:numRef>
          </c:xVal>
          <c:yVal>
            <c:numRef>
              <c:f>Sheet1!$C$655:$C$659</c:f>
              <c:numCache>
                <c:formatCode>0.00</c:formatCode>
                <c:ptCount val="5"/>
                <c:pt idx="0" formatCode="0.0">
                  <c:v>1.4</c:v>
                </c:pt>
                <c:pt idx="1">
                  <c:v>2.4500000000000002</c:v>
                </c:pt>
                <c:pt idx="2" formatCode="0.0">
                  <c:v>6.2</c:v>
                </c:pt>
                <c:pt idx="3" formatCode="0.0">
                  <c:v>15.5</c:v>
                </c:pt>
                <c:pt idx="4" formatCode="0.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8-411B-98B3-B9C55691B4CD}"/>
            </c:ext>
          </c:extLst>
        </c:ser>
        <c:ser>
          <c:idx val="3"/>
          <c:order val="3"/>
          <c:tx>
            <c:strRef>
              <c:f>Sheet1!$D$664</c:f>
              <c:strCache>
                <c:ptCount val="1"/>
                <c:pt idx="0">
                  <c:v>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Sheet1!$A$664:$A$668</c:f>
              <c:numCache>
                <c:formatCode>0.00</c:formatCode>
                <c:ptCount val="5"/>
                <c:pt idx="0">
                  <c:v>3.1</c:v>
                </c:pt>
                <c:pt idx="1">
                  <c:v>3</c:v>
                </c:pt>
                <c:pt idx="2">
                  <c:v>2.8</c:v>
                </c:pt>
                <c:pt idx="3">
                  <c:v>2.6</c:v>
                </c:pt>
                <c:pt idx="4">
                  <c:v>2.4</c:v>
                </c:pt>
              </c:numCache>
            </c:numRef>
          </c:xVal>
          <c:yVal>
            <c:numRef>
              <c:f>Sheet1!$C$664:$C$668</c:f>
              <c:numCache>
                <c:formatCode>0.0</c:formatCode>
                <c:ptCount val="5"/>
                <c:pt idx="0">
                  <c:v>1.3</c:v>
                </c:pt>
                <c:pt idx="1">
                  <c:v>2.1</c:v>
                </c:pt>
                <c:pt idx="2">
                  <c:v>5.0999999999999996</c:v>
                </c:pt>
                <c:pt idx="3">
                  <c:v>12.8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F8-411B-98B3-B9C55691B4CD}"/>
            </c:ext>
          </c:extLst>
        </c:ser>
        <c:ser>
          <c:idx val="4"/>
          <c:order val="4"/>
          <c:tx>
            <c:strRef>
              <c:f>Sheet1!$D$673</c:f>
              <c:strCache>
                <c:ptCount val="1"/>
                <c:pt idx="0">
                  <c:v>JP-5, JP-7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Sheet1!$A$673:$A$677</c:f>
              <c:numCache>
                <c:formatCode>0.00</c:formatCode>
                <c:ptCount val="5"/>
                <c:pt idx="0">
                  <c:v>2.9</c:v>
                </c:pt>
                <c:pt idx="1">
                  <c:v>2.75</c:v>
                </c:pt>
                <c:pt idx="2">
                  <c:v>2.6</c:v>
                </c:pt>
                <c:pt idx="3">
                  <c:v>2.5</c:v>
                </c:pt>
                <c:pt idx="4">
                  <c:v>2.4</c:v>
                </c:pt>
              </c:numCache>
            </c:numRef>
          </c:xVal>
          <c:yVal>
            <c:numRef>
              <c:f>Sheet1!$C$673:$C$677</c:f>
              <c:numCache>
                <c:formatCode>0.0</c:formatCode>
                <c:ptCount val="5"/>
                <c:pt idx="0">
                  <c:v>1</c:v>
                </c:pt>
                <c:pt idx="1">
                  <c:v>2.2999999999999998</c:v>
                </c:pt>
                <c:pt idx="2">
                  <c:v>5.2</c:v>
                </c:pt>
                <c:pt idx="3">
                  <c:v>9.4</c:v>
                </c:pt>
                <c:pt idx="4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8-411B-98B3-B9C55691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15552"/>
        <c:axId val="961918432"/>
      </c:scatterChart>
      <c:valAx>
        <c:axId val="961915552"/>
        <c:scaling>
          <c:orientation val="maxMin"/>
          <c:max val="3.6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18432"/>
        <c:crosses val="autoZero"/>
        <c:crossBetween val="midCat"/>
      </c:valAx>
      <c:valAx>
        <c:axId val="961918432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Sheet1!$D$682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Sheet1!$A$682:$A$686</c:f>
              <c:numCache>
                <c:formatCode>0.00</c:formatCode>
                <c:ptCount val="5"/>
                <c:pt idx="0">
                  <c:v>3.6</c:v>
                </c:pt>
                <c:pt idx="1">
                  <c:v>3.4</c:v>
                </c:pt>
                <c:pt idx="2">
                  <c:v>3.2</c:v>
                </c:pt>
                <c:pt idx="3">
                  <c:v>2.8</c:v>
                </c:pt>
                <c:pt idx="4" formatCode="General">
                  <c:v>2.64</c:v>
                </c:pt>
              </c:numCache>
            </c:numRef>
          </c:xVal>
          <c:yVal>
            <c:numRef>
              <c:f>Sheet1!$C$682:$C$686</c:f>
              <c:numCache>
                <c:formatCode>0.00</c:formatCode>
                <c:ptCount val="5"/>
                <c:pt idx="0">
                  <c:v>0.52</c:v>
                </c:pt>
                <c:pt idx="1">
                  <c:v>1.2</c:v>
                </c:pt>
                <c:pt idx="2">
                  <c:v>2.75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0-48A9-AE20-9A95162CA6F2}"/>
            </c:ext>
          </c:extLst>
        </c:ser>
        <c:ser>
          <c:idx val="1"/>
          <c:order val="1"/>
          <c:tx>
            <c:strRef>
              <c:f>Sheet1!$D$691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Sheet1!$A$691:$A$695</c:f>
              <c:numCache>
                <c:formatCode>General</c:formatCode>
                <c:ptCount val="5"/>
                <c:pt idx="0">
                  <c:v>3.6</c:v>
                </c:pt>
                <c:pt idx="1">
                  <c:v>3.3</c:v>
                </c:pt>
                <c:pt idx="2" formatCode="0.00">
                  <c:v>3</c:v>
                </c:pt>
                <c:pt idx="3" formatCode="0.00">
                  <c:v>2.8</c:v>
                </c:pt>
                <c:pt idx="4">
                  <c:v>2.48</c:v>
                </c:pt>
              </c:numCache>
            </c:numRef>
          </c:xVal>
          <c:yVal>
            <c:numRef>
              <c:f>Sheet1!$C$691:$C$695</c:f>
              <c:numCache>
                <c:formatCode>0.00</c:formatCode>
                <c:ptCount val="5"/>
                <c:pt idx="0" formatCode="0.000">
                  <c:v>0.125</c:v>
                </c:pt>
                <c:pt idx="1">
                  <c:v>0.5</c:v>
                </c:pt>
                <c:pt idx="2">
                  <c:v>2.35</c:v>
                </c:pt>
                <c:pt idx="3">
                  <c:v>6.2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0-48A9-AE20-9A95162CA6F2}"/>
            </c:ext>
          </c:extLst>
        </c:ser>
        <c:ser>
          <c:idx val="2"/>
          <c:order val="2"/>
          <c:tx>
            <c:strRef>
              <c:f>Sheet1!$D$700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Sheet1!$A$700:$A$704</c:f>
              <c:numCache>
                <c:formatCode>0.00</c:formatCode>
                <c:ptCount val="5"/>
                <c:pt idx="0" formatCode="General">
                  <c:v>3.6</c:v>
                </c:pt>
                <c:pt idx="1">
                  <c:v>3.2</c:v>
                </c:pt>
                <c:pt idx="2">
                  <c:v>3</c:v>
                </c:pt>
                <c:pt idx="3">
                  <c:v>2.6</c:v>
                </c:pt>
                <c:pt idx="4" formatCode="General">
                  <c:v>2.4</c:v>
                </c:pt>
              </c:numCache>
            </c:numRef>
          </c:xVal>
          <c:yVal>
            <c:numRef>
              <c:f>Sheet1!$C$700:$C$704</c:f>
              <c:numCache>
                <c:formatCode>0.00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1.67</c:v>
                </c:pt>
                <c:pt idx="3">
                  <c:v>7.6</c:v>
                </c:pt>
                <c:pt idx="4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90-48A9-AE20-9A95162CA6F2}"/>
            </c:ext>
          </c:extLst>
        </c:ser>
        <c:ser>
          <c:idx val="3"/>
          <c:order val="3"/>
          <c:tx>
            <c:strRef>
              <c:f>Sheet1!$D$709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Sheet1!$A$709:$A$713</c:f>
              <c:numCache>
                <c:formatCode>0.00</c:formatCode>
                <c:ptCount val="5"/>
                <c:pt idx="0">
                  <c:v>3.48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  <c:pt idx="4">
                  <c:v>2.4</c:v>
                </c:pt>
              </c:numCache>
            </c:numRef>
          </c:xVal>
          <c:yVal>
            <c:numRef>
              <c:f>Sheet1!$C$709:$C$713</c:f>
              <c:numCache>
                <c:formatCode>0.000</c:formatCode>
                <c:ptCount val="5"/>
                <c:pt idx="0" formatCode="0.00">
                  <c:v>0.1</c:v>
                </c:pt>
                <c:pt idx="1">
                  <c:v>0.40500000000000003</c:v>
                </c:pt>
                <c:pt idx="2">
                  <c:v>1.1000000000000001</c:v>
                </c:pt>
                <c:pt idx="3" formatCode="0.00">
                  <c:v>2.9</c:v>
                </c:pt>
                <c:pt idx="4" formatCode="0.00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90-48A9-AE20-9A95162CA6F2}"/>
            </c:ext>
          </c:extLst>
        </c:ser>
        <c:ser>
          <c:idx val="4"/>
          <c:order val="4"/>
          <c:tx>
            <c:strRef>
              <c:f>Sheet1!$D$718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Sheet1!$A$718:$A$722</c:f>
              <c:numCache>
                <c:formatCode>0.00</c:formatCode>
                <c:ptCount val="5"/>
                <c:pt idx="0">
                  <c:v>3.24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  <c:pt idx="4">
                  <c:v>2.4</c:v>
                </c:pt>
              </c:numCache>
            </c:numRef>
          </c:xVal>
          <c:yVal>
            <c:numRef>
              <c:f>Sheet1!$C$718:$C$722</c:f>
              <c:numCache>
                <c:formatCode>0.00</c:formatCode>
                <c:ptCount val="5"/>
                <c:pt idx="0">
                  <c:v>0.1</c:v>
                </c:pt>
                <c:pt idx="1">
                  <c:v>0.12</c:v>
                </c:pt>
                <c:pt idx="2" formatCode="0.000">
                  <c:v>0.30499999999999999</c:v>
                </c:pt>
                <c:pt idx="3">
                  <c:v>0.79</c:v>
                </c:pt>
                <c:pt idx="4">
                  <c:v>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90-48A9-AE20-9A95162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24224"/>
        <c:axId val="1008722064"/>
      </c:scatterChart>
      <c:valAx>
        <c:axId val="1008724224"/>
        <c:scaling>
          <c:orientation val="maxMin"/>
          <c:max val="3.6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2064"/>
        <c:crosses val="autoZero"/>
        <c:crossBetween val="midCat"/>
      </c:valAx>
      <c:valAx>
        <c:axId val="1008722064"/>
        <c:scaling>
          <c:logBase val="10"/>
          <c:orientation val="minMax"/>
          <c:min val="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Sheet1!$A$45:$A$48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Sheet1!$C$45:$C$48</c:f>
              <c:numCache>
                <c:formatCode>General</c:formatCode>
                <c:ptCount val="4"/>
                <c:pt idx="0">
                  <c:v>967</c:v>
                </c:pt>
                <c:pt idx="1">
                  <c:v>940</c:v>
                </c:pt>
                <c:pt idx="2">
                  <c:v>913</c:v>
                </c:pt>
                <c:pt idx="3">
                  <c:v>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0-4AEE-8DA1-D9696FBA3468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Sheet1!$A$53:$A$56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Sheet1!$C$53:$C$56</c:f>
              <c:numCache>
                <c:formatCode>General</c:formatCode>
                <c:ptCount val="4"/>
                <c:pt idx="0">
                  <c:v>978</c:v>
                </c:pt>
                <c:pt idx="1">
                  <c:v>949</c:v>
                </c:pt>
                <c:pt idx="2">
                  <c:v>922</c:v>
                </c:pt>
                <c:pt idx="3">
                  <c:v>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0-4AEE-8DA1-D9696FBA3468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Sheet1!$A$61:$A$64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Sheet1!$C$61:$C$64</c:f>
              <c:numCache>
                <c:formatCode>General</c:formatCode>
                <c:ptCount val="4"/>
                <c:pt idx="0">
                  <c:v>988</c:v>
                </c:pt>
                <c:pt idx="1">
                  <c:v>961</c:v>
                </c:pt>
                <c:pt idx="2">
                  <c:v>935</c:v>
                </c:pt>
                <c:pt idx="3">
                  <c:v>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0-4AEE-8DA1-D9696FBA3468}"/>
            </c:ext>
          </c:extLst>
        </c:ser>
        <c:ser>
          <c:idx val="3"/>
          <c:order val="3"/>
          <c:tx>
            <c:strRef>
              <c:f>Sheet1!$D$69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Sheet1!$A$69:$A$72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Sheet1!$C$69:$C$72</c:f>
              <c:numCache>
                <c:formatCode>General</c:formatCode>
                <c:ptCount val="4"/>
                <c:pt idx="0">
                  <c:v>1059</c:v>
                </c:pt>
                <c:pt idx="1">
                  <c:v>1033</c:v>
                </c:pt>
                <c:pt idx="2">
                  <c:v>1007</c:v>
                </c:pt>
                <c:pt idx="3">
                  <c:v>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0-4AEE-8DA1-D9696FBA3468}"/>
            </c:ext>
          </c:extLst>
        </c:ser>
        <c:ser>
          <c:idx val="4"/>
          <c:order val="4"/>
          <c:tx>
            <c:strRef>
              <c:f>Sheet1!$D$77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Sheet1!$A$77:$A$80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Sheet1!$C$77:$C$80</c:f>
              <c:numCache>
                <c:formatCode>General</c:formatCode>
                <c:ptCount val="4"/>
                <c:pt idx="0">
                  <c:v>1118</c:v>
                </c:pt>
                <c:pt idx="1">
                  <c:v>1090</c:v>
                </c:pt>
                <c:pt idx="2">
                  <c:v>1063</c:v>
                </c:pt>
                <c:pt idx="3">
                  <c:v>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60-4AEE-8DA1-D9696FB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880"/>
        <c:axId val="968466640"/>
      </c:scatterChart>
      <c:valAx>
        <c:axId val="9684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640"/>
        <c:crosses val="autoZero"/>
        <c:crossBetween val="midCat"/>
      </c:valAx>
      <c:valAx>
        <c:axId val="968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Sheet1!$D$85</c:f>
              <c:strCache>
                <c:ptCount val="1"/>
                <c:pt idx="0">
                  <c:v>JP-4, Jet B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Sheet1!$A$85:$A$89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Sheet1!$C$85:$C$89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0.76300000000000001</c:v>
                </c:pt>
                <c:pt idx="2">
                  <c:v>0.73299999999999998</c:v>
                </c:pt>
                <c:pt idx="3">
                  <c:v>0.70299999999999996</c:v>
                </c:pt>
                <c:pt idx="4">
                  <c:v>0.67200000000000004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0-4511-9FED-F81136A99A2C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JP-4, Jet B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Sheet1!$A$94:$A$98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Sheet1!$C$94:$C$98</c:f>
              <c:numCache>
                <c:formatCode>General</c:formatCode>
                <c:ptCount val="5"/>
                <c:pt idx="0">
                  <c:v>0.80600000000000005</c:v>
                </c:pt>
                <c:pt idx="1">
                  <c:v>0.77500000000000002</c:v>
                </c:pt>
                <c:pt idx="2">
                  <c:v>0.751</c:v>
                </c:pt>
                <c:pt idx="3">
                  <c:v>0.71299999999999997</c:v>
                </c:pt>
                <c:pt idx="4">
                  <c:v>0.68100000000000005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0-4511-9FED-F81136A99A2C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JP-5 (Min)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Sheet1!$A$103:$A$107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Sheet1!$C$103:$C$107</c:f>
              <c:numCache>
                <c:formatCode>0.000</c:formatCode>
                <c:ptCount val="5"/>
                <c:pt idx="0">
                  <c:v>0.83</c:v>
                </c:pt>
                <c:pt idx="1">
                  <c:v>0.8</c:v>
                </c:pt>
                <c:pt idx="2" formatCode="General">
                  <c:v>0.76900000000000002</c:v>
                </c:pt>
                <c:pt idx="3" formatCode="General">
                  <c:v>0.73899999999999999</c:v>
                </c:pt>
                <c:pt idx="4" formatCode="General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0-4511-9FED-F81136A99A2C}"/>
            </c:ext>
          </c:extLst>
        </c:ser>
        <c:ser>
          <c:idx val="3"/>
          <c:order val="3"/>
          <c:tx>
            <c:strRef>
              <c:f>Sheet1!$D$112</c:f>
              <c:strCache>
                <c:ptCount val="1"/>
                <c:pt idx="0">
                  <c:v>JP-4, Jet B (Max)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Sheet1!$A$112:$A$116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Sheet1!$C$112:$C$116</c:f>
              <c:numCache>
                <c:formatCode>General</c:formatCode>
                <c:ptCount val="5"/>
                <c:pt idx="0">
                  <c:v>0.84199999999999997</c:v>
                </c:pt>
                <c:pt idx="1">
                  <c:v>0.81499999999999995</c:v>
                </c:pt>
                <c:pt idx="2">
                  <c:v>0.78500000000000003</c:v>
                </c:pt>
                <c:pt idx="3">
                  <c:v>0.75600000000000001</c:v>
                </c:pt>
                <c:pt idx="4">
                  <c:v>0.72799999999999998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0-4511-9FED-F81136A99A2C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JP-5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Sheet1!$A$121:$A$125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Sheet1!$C$121:$C$125</c:f>
              <c:numCache>
                <c:formatCode>General</c:formatCode>
                <c:ptCount val="5"/>
                <c:pt idx="0">
                  <c:v>0.85399999999999998</c:v>
                </c:pt>
                <c:pt idx="1">
                  <c:v>0.82499999999999996</c:v>
                </c:pt>
                <c:pt idx="2">
                  <c:v>0.79500000000000004</c:v>
                </c:pt>
                <c:pt idx="3">
                  <c:v>0.76500000000000001</c:v>
                </c:pt>
                <c:pt idx="4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0-4511-9FED-F81136A99A2C}"/>
            </c:ext>
          </c:extLst>
        </c:ser>
        <c:ser>
          <c:idx val="5"/>
          <c:order val="5"/>
          <c:tx>
            <c:strRef>
              <c:f>Sheet1!$D$130</c:f>
              <c:strCache>
                <c:ptCount val="1"/>
                <c:pt idx="0">
                  <c:v>JP-5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Sheet1!$A$130:$A$134</c:f>
              <c:numCache>
                <c:formatCode>General</c:formatCode>
                <c:ptCount val="5"/>
                <c:pt idx="0">
                  <c:v>-30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Sheet1!$C$130:$C$134</c:f>
              <c:numCache>
                <c:formatCode>General</c:formatCode>
                <c:ptCount val="5"/>
                <c:pt idx="0">
                  <c:v>0.876</c:v>
                </c:pt>
                <c:pt idx="1">
                  <c:v>0.85599999999999998</c:v>
                </c:pt>
                <c:pt idx="2">
                  <c:v>0.82799999999999996</c:v>
                </c:pt>
                <c:pt idx="3" formatCode="0.000">
                  <c:v>0.8</c:v>
                </c:pt>
                <c:pt idx="4">
                  <c:v>0.77200000000000002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C0-4511-9FED-F81136A9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29288"/>
        <c:axId val="811329648"/>
      </c:scatterChart>
      <c:valAx>
        <c:axId val="8113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9648"/>
        <c:crosses val="autoZero"/>
        <c:crossBetween val="midCat"/>
      </c:valAx>
      <c:valAx>
        <c:axId val="811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Sheet1!$D$139</c:f>
              <c:strCache>
                <c:ptCount val="1"/>
                <c:pt idx="0">
                  <c:v>Jet A, Jet A-1, JP-8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Sheet1!$A$139:$A$143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Sheet1!$C$139:$C$143</c:f>
              <c:numCache>
                <c:formatCode>General</c:formatCode>
                <c:ptCount val="5"/>
                <c:pt idx="0">
                  <c:v>0.81599999999999995</c:v>
                </c:pt>
                <c:pt idx="1">
                  <c:v>0.78600000000000003</c:v>
                </c:pt>
                <c:pt idx="2">
                  <c:v>0.75600000000000001</c:v>
                </c:pt>
                <c:pt idx="3">
                  <c:v>0.72599999999999998</c:v>
                </c:pt>
                <c:pt idx="4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3-444A-AD3E-2566B1893A92}"/>
            </c:ext>
          </c:extLst>
        </c:ser>
        <c:ser>
          <c:idx val="1"/>
          <c:order val="1"/>
          <c:tx>
            <c:strRef>
              <c:f>Sheet1!$D$148</c:f>
              <c:strCache>
                <c:ptCount val="1"/>
                <c:pt idx="0">
                  <c:v>JP-7 (Min)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Sheet1!$A$148:$A$152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Sheet1!$C$148:$C$152</c:f>
              <c:numCache>
                <c:formatCode>General</c:formatCode>
                <c:ptCount val="5"/>
                <c:pt idx="0">
                  <c:v>0.82199999999999995</c:v>
                </c:pt>
                <c:pt idx="1">
                  <c:v>0.79200000000000004</c:v>
                </c:pt>
                <c:pt idx="2">
                  <c:v>0.76100000000000001</c:v>
                </c:pt>
                <c:pt idx="3" formatCode="0.000">
                  <c:v>0.73</c:v>
                </c:pt>
                <c:pt idx="4" formatCode="0.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3-444A-AD3E-2566B1893A92}"/>
            </c:ext>
          </c:extLst>
        </c:ser>
        <c:ser>
          <c:idx val="2"/>
          <c:order val="2"/>
          <c:tx>
            <c:strRef>
              <c:f>Sheet1!$D$157</c:f>
              <c:strCache>
                <c:ptCount val="1"/>
                <c:pt idx="0">
                  <c:v>JP-7 (Typical)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Sheet1!$A$157:$A$161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Sheet1!$C$157:$C$161</c:f>
              <c:numCache>
                <c:formatCode>0.000</c:formatCode>
                <c:ptCount val="5"/>
                <c:pt idx="0">
                  <c:v>0.83</c:v>
                </c:pt>
                <c:pt idx="1">
                  <c:v>0.80200000000000005</c:v>
                </c:pt>
                <c:pt idx="2" formatCode="General">
                  <c:v>0.77300000000000002</c:v>
                </c:pt>
                <c:pt idx="3" formatCode="General">
                  <c:v>0.74399999999999999</c:v>
                </c:pt>
                <c:pt idx="4" formatCode="General">
                  <c:v>0.71499999999999997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3-444A-AD3E-2566B1893A92}"/>
            </c:ext>
          </c:extLst>
        </c:ser>
        <c:ser>
          <c:idx val="3"/>
          <c:order val="3"/>
          <c:tx>
            <c:strRef>
              <c:f>Sheet1!$D$166</c:f>
              <c:strCache>
                <c:ptCount val="1"/>
                <c:pt idx="0">
                  <c:v>JP-7 (Max)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Sheet1!$A$166:$A$170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Sheet1!$C$166:$C$170</c:f>
              <c:numCache>
                <c:formatCode>General</c:formatCode>
                <c:ptCount val="5"/>
                <c:pt idx="0">
                  <c:v>0.84099999999999997</c:v>
                </c:pt>
                <c:pt idx="1">
                  <c:v>0.81299999999999994</c:v>
                </c:pt>
                <c:pt idx="2">
                  <c:v>0.78400000000000003</c:v>
                </c:pt>
                <c:pt idx="3">
                  <c:v>0.755</c:v>
                </c:pt>
                <c:pt idx="4">
                  <c:v>0.72599999999999998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C3-444A-AD3E-2566B1893A92}"/>
            </c:ext>
          </c:extLst>
        </c:ser>
        <c:ser>
          <c:idx val="4"/>
          <c:order val="4"/>
          <c:tx>
            <c:strRef>
              <c:f>Sheet1!$D$175</c:f>
              <c:strCache>
                <c:ptCount val="1"/>
                <c:pt idx="0">
                  <c:v>Jet A, Jet A-1, JP-8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Sheet1!$A$175:$A$179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Sheet1!$C$175:$C$179</c:f>
              <c:numCache>
                <c:formatCode>0.000</c:formatCode>
                <c:ptCount val="5"/>
                <c:pt idx="0" formatCode="General">
                  <c:v>0.86199999999999999</c:v>
                </c:pt>
                <c:pt idx="1">
                  <c:v>0.83</c:v>
                </c:pt>
                <c:pt idx="2" formatCode="General">
                  <c:v>0.79900000000000004</c:v>
                </c:pt>
                <c:pt idx="3" formatCode="General">
                  <c:v>0.76700000000000002</c:v>
                </c:pt>
                <c:pt idx="4" formatCode="General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C3-444A-AD3E-2566B1893A92}"/>
            </c:ext>
          </c:extLst>
        </c:ser>
        <c:ser>
          <c:idx val="5"/>
          <c:order val="5"/>
          <c:tx>
            <c:strRef>
              <c:f>Sheet1!$D$184</c:f>
              <c:strCache>
                <c:ptCount val="1"/>
                <c:pt idx="0">
                  <c:v>Jet A, Jet A-1, JP-8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Sheet1!$A$184:$A$188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Sheet1!$C$184:$C$188</c:f>
              <c:numCache>
                <c:formatCode>General</c:formatCode>
                <c:ptCount val="5"/>
                <c:pt idx="0">
                  <c:v>0.876</c:v>
                </c:pt>
                <c:pt idx="1">
                  <c:v>0.84799999999999998</c:v>
                </c:pt>
                <c:pt idx="2">
                  <c:v>0.82199999999999995</c:v>
                </c:pt>
                <c:pt idx="3" formatCode="0.000">
                  <c:v>0.79500000000000004</c:v>
                </c:pt>
                <c:pt idx="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C3-444A-AD3E-2566B189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54472"/>
        <c:axId val="817652672"/>
      </c:scatterChart>
      <c:valAx>
        <c:axId val="817654472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2672"/>
        <c:crosses val="autoZero"/>
        <c:crossBetween val="midCat"/>
      </c:valAx>
      <c:valAx>
        <c:axId val="817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Sheet1!$D$194</c:f>
              <c:strCache>
                <c:ptCount val="1"/>
                <c:pt idx="0">
                  <c:v>TS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Sheet1!$A$193:$A$197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Sheet1!$C$193:$C$197</c:f>
              <c:numCache>
                <c:formatCode>General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0.745</c:v>
                </c:pt>
                <c:pt idx="3">
                  <c:v>0.71299999999999997</c:v>
                </c:pt>
                <c:pt idx="4" formatCode="0.000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A-490F-9DAD-91A05C7045E9}"/>
            </c:ext>
          </c:extLst>
        </c:ser>
        <c:ser>
          <c:idx val="1"/>
          <c:order val="1"/>
          <c:tx>
            <c:strRef>
              <c:f>Sheet1!$D$202</c:f>
              <c:strCache>
                <c:ptCount val="1"/>
                <c:pt idx="0">
                  <c:v>TS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Sheet1!$A$202:$A$206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Sheet1!$C$202:$C$206</c:f>
              <c:numCache>
                <c:formatCode>General</c:formatCode>
                <c:ptCount val="5"/>
                <c:pt idx="0">
                  <c:v>0.82299999999999995</c:v>
                </c:pt>
                <c:pt idx="1">
                  <c:v>0.79300000000000004</c:v>
                </c:pt>
                <c:pt idx="2">
                  <c:v>0.76200000000000001</c:v>
                </c:pt>
                <c:pt idx="3" formatCode="0.000">
                  <c:v>0.73199999999999998</c:v>
                </c:pt>
                <c:pt idx="4" formatCode="0.000">
                  <c:v>0.70099999999999996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A-490F-9DAD-91A05C7045E9}"/>
            </c:ext>
          </c:extLst>
        </c:ser>
        <c:ser>
          <c:idx val="2"/>
          <c:order val="2"/>
          <c:tx>
            <c:strRef>
              <c:f>Sheet1!$D$211</c:f>
              <c:strCache>
                <c:ptCount val="1"/>
                <c:pt idx="0">
                  <c:v>TS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Sheet1!$A$211:$A$215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Sheet1!$C$211:$C$215</c:f>
              <c:numCache>
                <c:formatCode>0.000</c:formatCode>
                <c:ptCount val="5"/>
                <c:pt idx="0">
                  <c:v>0.83499999999999996</c:v>
                </c:pt>
                <c:pt idx="1">
                  <c:v>0.80700000000000005</c:v>
                </c:pt>
                <c:pt idx="2" formatCode="General">
                  <c:v>0.77900000000000003</c:v>
                </c:pt>
                <c:pt idx="3" formatCode="General">
                  <c:v>0.751</c:v>
                </c:pt>
                <c:pt idx="4" formatCode="General">
                  <c:v>0.72399999999999998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A-490F-9DAD-91A05C70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88960"/>
        <c:axId val="1105086800"/>
      </c:scatterChart>
      <c:valAx>
        <c:axId val="1105088960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6800"/>
        <c:crosses val="autoZero"/>
        <c:crossBetween val="midCat"/>
      </c:valAx>
      <c:valAx>
        <c:axId val="11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Sheet1!$D$220</c:f>
              <c:strCache>
                <c:ptCount val="1"/>
                <c:pt idx="0">
                  <c:v>RJ-4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Sheet1!$A$220:$A$224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Sheet1!$C$220:$C$224</c:f>
              <c:numCache>
                <c:formatCode>General</c:formatCode>
                <c:ptCount val="5"/>
                <c:pt idx="0">
                  <c:v>0.95099999999999996</c:v>
                </c:pt>
                <c:pt idx="1">
                  <c:v>0.92800000000000005</c:v>
                </c:pt>
                <c:pt idx="2">
                  <c:v>0.90500000000000003</c:v>
                </c:pt>
                <c:pt idx="3">
                  <c:v>0.88300000000000001</c:v>
                </c:pt>
                <c:pt idx="4">
                  <c:v>0.85799999999999998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F-4007-A79D-FA3854219440}"/>
            </c:ext>
          </c:extLst>
        </c:ser>
        <c:ser>
          <c:idx val="1"/>
          <c:order val="1"/>
          <c:tx>
            <c:strRef>
              <c:f>Sheet1!$D$229</c:f>
              <c:strCache>
                <c:ptCount val="1"/>
                <c:pt idx="0">
                  <c:v>RJ-4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Sheet1!$A$229:$A$233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Sheet1!$C$229:$C$233</c:f>
              <c:numCache>
                <c:formatCode>General</c:formatCode>
                <c:ptCount val="5"/>
                <c:pt idx="0">
                  <c:v>0.96</c:v>
                </c:pt>
                <c:pt idx="1">
                  <c:v>0.93600000000000005</c:v>
                </c:pt>
                <c:pt idx="2">
                  <c:v>0.91200000000000003</c:v>
                </c:pt>
                <c:pt idx="3" formatCode="0.000">
                  <c:v>0.89</c:v>
                </c:pt>
                <c:pt idx="4" formatCode="0.000">
                  <c:v>0.86799999999999999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4007-A79D-FA3854219440}"/>
            </c:ext>
          </c:extLst>
        </c:ser>
        <c:ser>
          <c:idx val="2"/>
          <c:order val="2"/>
          <c:tx>
            <c:strRef>
              <c:f>Sheet1!$D$238</c:f>
              <c:strCache>
                <c:ptCount val="1"/>
                <c:pt idx="0">
                  <c:v>RJ-4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Sheet1!$A$238:$A$242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Sheet1!$C$238:$C$242</c:f>
              <c:numCache>
                <c:formatCode>0.000</c:formatCode>
                <c:ptCount val="5"/>
                <c:pt idx="0">
                  <c:v>0.97199999999999998</c:v>
                </c:pt>
                <c:pt idx="1">
                  <c:v>0.94899999999999995</c:v>
                </c:pt>
                <c:pt idx="2">
                  <c:v>0.92500000000000004</c:v>
                </c:pt>
                <c:pt idx="3" formatCode="General">
                  <c:v>0.90100000000000002</c:v>
                </c:pt>
                <c:pt idx="4" formatCode="General">
                  <c:v>0.878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FF-4007-A79D-FA3854219440}"/>
            </c:ext>
          </c:extLst>
        </c:ser>
        <c:ser>
          <c:idx val="3"/>
          <c:order val="3"/>
          <c:tx>
            <c:strRef>
              <c:f>Sheet1!$D$247</c:f>
              <c:strCache>
                <c:ptCount val="1"/>
                <c:pt idx="0">
                  <c:v>RJ-6 (Min)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Sheet1!$A$247:$A$251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Sheet1!$C$247:$C$251</c:f>
              <c:numCache>
                <c:formatCode>General</c:formatCode>
                <c:ptCount val="5"/>
                <c:pt idx="0">
                  <c:v>1.042</c:v>
                </c:pt>
                <c:pt idx="1">
                  <c:v>1.0189999999999999</c:v>
                </c:pt>
                <c:pt idx="2">
                  <c:v>0.995</c:v>
                </c:pt>
                <c:pt idx="3">
                  <c:v>0.97099999999999997</c:v>
                </c:pt>
                <c:pt idx="4">
                  <c:v>0.94799999999999995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FF-4007-A79D-FA3854219440}"/>
            </c:ext>
          </c:extLst>
        </c:ser>
        <c:ser>
          <c:idx val="4"/>
          <c:order val="4"/>
          <c:tx>
            <c:strRef>
              <c:f>Sheet1!$D$256</c:f>
              <c:strCache>
                <c:ptCount val="1"/>
                <c:pt idx="0">
                  <c:v>RJ-6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Sheet1!$A$256:$A$260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Sheet1!$C$256:$C$260</c:f>
              <c:numCache>
                <c:formatCode>0.000</c:formatCode>
                <c:ptCount val="5"/>
                <c:pt idx="0" formatCode="General">
                  <c:v>1.056</c:v>
                </c:pt>
                <c:pt idx="1">
                  <c:v>1.0329999999999999</c:v>
                </c:pt>
                <c:pt idx="2" formatCode="General">
                  <c:v>1.008</c:v>
                </c:pt>
                <c:pt idx="3" formatCode="General">
                  <c:v>0.98499999999999999</c:v>
                </c:pt>
                <c:pt idx="4" formatCode="General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FF-4007-A79D-FA3854219440}"/>
            </c:ext>
          </c:extLst>
        </c:ser>
        <c:ser>
          <c:idx val="5"/>
          <c:order val="5"/>
          <c:tx>
            <c:strRef>
              <c:f>Sheet1!$D$265</c:f>
              <c:strCache>
                <c:ptCount val="1"/>
                <c:pt idx="0">
                  <c:v>RJ-6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Sheet1!$A$265:$A$269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Sheet1!$C$265:$C$269</c:f>
              <c:numCache>
                <c:formatCode>General</c:formatCode>
                <c:ptCount val="5"/>
                <c:pt idx="0">
                  <c:v>1.0860000000000001</c:v>
                </c:pt>
                <c:pt idx="1">
                  <c:v>1.06</c:v>
                </c:pt>
                <c:pt idx="2">
                  <c:v>1.0329999999999999</c:v>
                </c:pt>
                <c:pt idx="3" formatCode="0.000">
                  <c:v>1.0069999999999999</c:v>
                </c:pt>
                <c:pt idx="4" formatCode="0.000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FF-4007-A79D-FA3854219440}"/>
            </c:ext>
          </c:extLst>
        </c:ser>
        <c:ser>
          <c:idx val="6"/>
          <c:order val="6"/>
          <c:tx>
            <c:strRef>
              <c:f>Sheet1!$D$274</c:f>
              <c:strCache>
                <c:ptCount val="1"/>
                <c:pt idx="0">
                  <c:v>RJ-5 (Min)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Sheet1!$A$274:$A$278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Sheet1!$C$274:$C$278</c:f>
              <c:numCache>
                <c:formatCode>General</c:formatCode>
                <c:ptCount val="5"/>
                <c:pt idx="0">
                  <c:v>1.099</c:v>
                </c:pt>
                <c:pt idx="1">
                  <c:v>1.071</c:v>
                </c:pt>
                <c:pt idx="2">
                  <c:v>1.044</c:v>
                </c:pt>
                <c:pt idx="3" formatCode="0.000">
                  <c:v>1.0169999999999999</c:v>
                </c:pt>
                <c:pt idx="4" formatCode="0.000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FF-4007-A79D-FA3854219440}"/>
            </c:ext>
          </c:extLst>
        </c:ser>
        <c:ser>
          <c:idx val="7"/>
          <c:order val="7"/>
          <c:tx>
            <c:strRef>
              <c:f>Sheet1!$D$283</c:f>
              <c:strCache>
                <c:ptCount val="1"/>
                <c:pt idx="0">
                  <c:v>RJ-5 (Typical)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Sheet1!$A$283:$A$287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Sheet1!$C$283:$C$287</c:f>
              <c:numCache>
                <c:formatCode>General</c:formatCode>
                <c:ptCount val="5"/>
                <c:pt idx="0">
                  <c:v>1.121</c:v>
                </c:pt>
                <c:pt idx="1">
                  <c:v>1.091</c:v>
                </c:pt>
                <c:pt idx="2">
                  <c:v>1.0660000000000001</c:v>
                </c:pt>
                <c:pt idx="3" formatCode="0.000">
                  <c:v>1.0389999999999999</c:v>
                </c:pt>
                <c:pt idx="4">
                  <c:v>1.0109999999999999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FF-4007-A79D-FA3854219440}"/>
            </c:ext>
          </c:extLst>
        </c:ser>
        <c:ser>
          <c:idx val="8"/>
          <c:order val="8"/>
          <c:tx>
            <c:strRef>
              <c:f>Sheet1!$D$292</c:f>
              <c:strCache>
                <c:ptCount val="1"/>
                <c:pt idx="0">
                  <c:v>RJ-5 (Max)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Sheet1!$A$292:$A$296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Sheet1!$C$292:$C$296</c:f>
              <c:numCache>
                <c:formatCode>General</c:formatCode>
                <c:ptCount val="5"/>
                <c:pt idx="0">
                  <c:v>1.125</c:v>
                </c:pt>
                <c:pt idx="1">
                  <c:v>1.093</c:v>
                </c:pt>
                <c:pt idx="2">
                  <c:v>1.07</c:v>
                </c:pt>
                <c:pt idx="3" formatCode="0.000">
                  <c:v>1.0429999999999999</c:v>
                </c:pt>
                <c:pt idx="4">
                  <c:v>1.018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FF-4007-A79D-FA385421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81504"/>
        <c:axId val="971182584"/>
      </c:scatterChart>
      <c:valAx>
        <c:axId val="971181504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2584"/>
        <c:crosses val="autoZero"/>
        <c:crossBetween val="midCat"/>
      </c:valAx>
      <c:valAx>
        <c:axId val="9711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Sheet1!$D$301</c:f>
              <c:strCache>
                <c:ptCount val="1"/>
                <c:pt idx="0">
                  <c:v>JP-9, JP-10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Sheet1!$A$301:$A$305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Sheet1!$C$301:$C$305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0.94299999999999995</c:v>
                </c:pt>
                <c:pt idx="2">
                  <c:v>0.91900000000000004</c:v>
                </c:pt>
                <c:pt idx="3">
                  <c:v>0.89500000000000002</c:v>
                </c:pt>
                <c:pt idx="4" formatCode="0.000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9-4D16-8845-2BE011BCE062}"/>
            </c:ext>
          </c:extLst>
        </c:ser>
        <c:ser>
          <c:idx val="1"/>
          <c:order val="1"/>
          <c:tx>
            <c:strRef>
              <c:f>Sheet1!$D$310</c:f>
              <c:strCache>
                <c:ptCount val="1"/>
                <c:pt idx="0">
                  <c:v>JP-10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Sheet1!$A$310:$A$314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Sheet1!$C$310:$C$314</c:f>
              <c:numCache>
                <c:formatCode>0.000</c:formatCode>
                <c:ptCount val="5"/>
                <c:pt idx="0" formatCode="General">
                  <c:v>0.97399999999999998</c:v>
                </c:pt>
                <c:pt idx="1">
                  <c:v>0.95</c:v>
                </c:pt>
                <c:pt idx="2" formatCode="General">
                  <c:v>0.92500000000000004</c:v>
                </c:pt>
                <c:pt idx="3">
                  <c:v>0.90100000000000002</c:v>
                </c:pt>
                <c:pt idx="4">
                  <c:v>0.877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9-4D16-8845-2BE011BCE062}"/>
            </c:ext>
          </c:extLst>
        </c:ser>
        <c:ser>
          <c:idx val="2"/>
          <c:order val="2"/>
          <c:tx>
            <c:strRef>
              <c:f>Sheet1!$D$319</c:f>
              <c:strCache>
                <c:ptCount val="1"/>
                <c:pt idx="0">
                  <c:v>JP-10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Sheet1!$A$319:$A$323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Sheet1!$C$319:$C$323</c:f>
              <c:numCache>
                <c:formatCode>0.000</c:formatCode>
                <c:ptCount val="5"/>
                <c:pt idx="0">
                  <c:v>0.97699999999999998</c:v>
                </c:pt>
                <c:pt idx="1">
                  <c:v>0.95399999999999996</c:v>
                </c:pt>
                <c:pt idx="2">
                  <c:v>0.93</c:v>
                </c:pt>
                <c:pt idx="3" formatCode="General">
                  <c:v>0.90600000000000003</c:v>
                </c:pt>
                <c:pt idx="4" formatCode="General">
                  <c:v>0.88100000000000001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9-4D16-8845-2BE011BCE062}"/>
            </c:ext>
          </c:extLst>
        </c:ser>
        <c:ser>
          <c:idx val="3"/>
          <c:order val="3"/>
          <c:tx>
            <c:strRef>
              <c:f>Sheet1!$D$328</c:f>
              <c:strCache>
                <c:ptCount val="1"/>
                <c:pt idx="0">
                  <c:v>JP-9 (Typical)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Sheet1!$A$328:$A$332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Sheet1!$C$328:$C$332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0.95699999999999996</c:v>
                </c:pt>
                <c:pt idx="2">
                  <c:v>0.93400000000000005</c:v>
                </c:pt>
                <c:pt idx="3" formatCode="0.000">
                  <c:v>0.91</c:v>
                </c:pt>
                <c:pt idx="4">
                  <c:v>0.88500000000000001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89-4D16-8845-2BE011BCE062}"/>
            </c:ext>
          </c:extLst>
        </c:ser>
        <c:ser>
          <c:idx val="4"/>
          <c:order val="4"/>
          <c:tx>
            <c:strRef>
              <c:f>Sheet1!$D$337</c:f>
              <c:strCache>
                <c:ptCount val="1"/>
                <c:pt idx="0">
                  <c:v>JP-9 (Max)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Sheet1!$A$337:$A$341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Sheet1!$C$337:$C$341</c:f>
              <c:numCache>
                <c:formatCode>0.000</c:formatCode>
                <c:ptCount val="5"/>
                <c:pt idx="0" formatCode="General">
                  <c:v>0.98699999999999999</c:v>
                </c:pt>
                <c:pt idx="1">
                  <c:v>0.96399999999999997</c:v>
                </c:pt>
                <c:pt idx="2" formatCode="General">
                  <c:v>0.93899999999999995</c:v>
                </c:pt>
                <c:pt idx="3" formatCode="General">
                  <c:v>0.91500000000000004</c:v>
                </c:pt>
                <c:pt idx="4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89-4D16-8845-2BE011BC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85016"/>
        <c:axId val="1070785376"/>
      </c:scatterChart>
      <c:valAx>
        <c:axId val="1070785016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85376"/>
        <c:crosses val="autoZero"/>
        <c:crossBetween val="midCat"/>
      </c:valAx>
      <c:valAx>
        <c:axId val="1070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Sheet1!$D$346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Sheet1!$A$346:$A$349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172</c:v>
                </c:pt>
              </c:numCache>
            </c:numRef>
          </c:xVal>
          <c:yVal>
            <c:numRef>
              <c:f>Sheet1!$C$346:$C$349</c:f>
              <c:numCache>
                <c:formatCode>General</c:formatCode>
                <c:ptCount val="4"/>
                <c:pt idx="0">
                  <c:v>1</c:v>
                </c:pt>
                <c:pt idx="1">
                  <c:v>1.0720000000000001</c:v>
                </c:pt>
                <c:pt idx="2">
                  <c:v>1.21</c:v>
                </c:pt>
                <c:pt idx="3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5-489D-9D92-A966C0AD801D}"/>
            </c:ext>
          </c:extLst>
        </c:ser>
        <c:ser>
          <c:idx val="1"/>
          <c:order val="1"/>
          <c:tx>
            <c:strRef>
              <c:f>Sheet1!$D$354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Sheet1!$A$354:$A$357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Sheet1!$C$354:$C$357</c:f>
              <c:numCache>
                <c:formatCode>General</c:formatCode>
                <c:ptCount val="4"/>
                <c:pt idx="0">
                  <c:v>1</c:v>
                </c:pt>
                <c:pt idx="1">
                  <c:v>1.056</c:v>
                </c:pt>
                <c:pt idx="2">
                  <c:v>1.1719999999999999</c:v>
                </c:pt>
                <c:pt idx="3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5-489D-9D92-A966C0AD801D}"/>
            </c:ext>
          </c:extLst>
        </c:ser>
        <c:ser>
          <c:idx val="2"/>
          <c:order val="2"/>
          <c:tx>
            <c:strRef>
              <c:f>Sheet1!$D$362</c:f>
              <c:strCache>
                <c:ptCount val="1"/>
                <c:pt idx="0">
                  <c:v>JP-7, 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Sheet1!$A$362:$A$365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Sheet1!$C$362:$C$365</c:f>
              <c:numCache>
                <c:formatCode>General</c:formatCode>
                <c:ptCount val="4"/>
                <c:pt idx="0">
                  <c:v>1</c:v>
                </c:pt>
                <c:pt idx="1">
                  <c:v>1.052</c:v>
                </c:pt>
                <c:pt idx="2">
                  <c:v>1.1519999999999999</c:v>
                </c:pt>
                <c:pt idx="3">
                  <c:v>1.234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5-489D-9D92-A966C0AD801D}"/>
            </c:ext>
          </c:extLst>
        </c:ser>
        <c:ser>
          <c:idx val="3"/>
          <c:order val="3"/>
          <c:tx>
            <c:strRef>
              <c:f>Sheet1!$D$370</c:f>
              <c:strCache>
                <c:ptCount val="1"/>
                <c:pt idx="0">
                  <c:v>JP-5, 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Sheet1!$A$370:$A$373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Sheet1!$C$370:$C$373</c:f>
              <c:numCache>
                <c:formatCode>General</c:formatCode>
                <c:ptCount val="4"/>
                <c:pt idx="0">
                  <c:v>1</c:v>
                </c:pt>
                <c:pt idx="1">
                  <c:v>1.046</c:v>
                </c:pt>
                <c:pt idx="2">
                  <c:v>1.1379999999999999</c:v>
                </c:pt>
                <c:pt idx="3">
                  <c:v>1.2150000000000001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5-489D-9D92-A966C0AD801D}"/>
            </c:ext>
          </c:extLst>
        </c:ser>
        <c:ser>
          <c:idx val="4"/>
          <c:order val="4"/>
          <c:tx>
            <c:strRef>
              <c:f>Sheet1!$D$378</c:f>
              <c:strCache>
                <c:ptCount val="1"/>
                <c:pt idx="0">
                  <c:v>JP-9, JP-10, RJ-4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Sheet1!$A$378:$A$381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Sheet1!$C$378:$C$381</c:f>
              <c:numCache>
                <c:formatCode>General</c:formatCode>
                <c:ptCount val="4"/>
                <c:pt idx="0">
                  <c:v>1</c:v>
                </c:pt>
                <c:pt idx="1">
                  <c:v>1.036</c:v>
                </c:pt>
                <c:pt idx="2">
                  <c:v>1.115</c:v>
                </c:pt>
                <c:pt idx="3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C5-489D-9D92-A966C0AD801D}"/>
            </c:ext>
          </c:extLst>
        </c:ser>
        <c:ser>
          <c:idx val="5"/>
          <c:order val="5"/>
          <c:tx>
            <c:strRef>
              <c:f>Sheet1!$D$386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Sheet1!$A$386:$A$389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Sheet1!$C$386:$C$389</c:f>
              <c:numCache>
                <c:formatCode>General</c:formatCode>
                <c:ptCount val="4"/>
                <c:pt idx="0">
                  <c:v>1</c:v>
                </c:pt>
                <c:pt idx="1">
                  <c:v>1.0309999999999999</c:v>
                </c:pt>
                <c:pt idx="2">
                  <c:v>1.0960000000000001</c:v>
                </c:pt>
                <c:pt idx="3">
                  <c:v>1.153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C5-489D-9D92-A966C0AD801D}"/>
            </c:ext>
          </c:extLst>
        </c:ser>
        <c:ser>
          <c:idx val="6"/>
          <c:order val="6"/>
          <c:tx>
            <c:strRef>
              <c:f>Sheet1!$D$394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Sheet1!$A$394:$A$397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Sheet1!$C$394:$C$397</c:f>
              <c:numCache>
                <c:formatCode>General</c:formatCode>
                <c:ptCount val="4"/>
                <c:pt idx="0">
                  <c:v>1</c:v>
                </c:pt>
                <c:pt idx="1">
                  <c:v>1.026</c:v>
                </c:pt>
                <c:pt idx="2">
                  <c:v>1.081</c:v>
                </c:pt>
                <c:pt idx="3">
                  <c:v>1.1339999999999999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C5-489D-9D92-A966C0AD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8120"/>
        <c:axId val="1099498840"/>
      </c:scatterChart>
      <c:valAx>
        <c:axId val="109949812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8840"/>
        <c:crosses val="autoZero"/>
        <c:crossBetween val="midCat"/>
      </c:valAx>
      <c:valAx>
        <c:axId val="10994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Sheet1!$D$402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Sheet1!$A$402:$A$405</c:f>
              <c:numCache>
                <c:formatCode>General</c:formatCode>
                <c:ptCount val="4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72</c:v>
                </c:pt>
              </c:numCache>
            </c:numRef>
          </c:xVal>
          <c:yVal>
            <c:numRef>
              <c:f>Sheet1!$C$402:$C$405</c:f>
              <c:numCache>
                <c:formatCode>General</c:formatCode>
                <c:ptCount val="4"/>
                <c:pt idx="0">
                  <c:v>1.75</c:v>
                </c:pt>
                <c:pt idx="1">
                  <c:v>1.2</c:v>
                </c:pt>
                <c:pt idx="2" formatCode="0.00">
                  <c:v>0.8</c:v>
                </c:pt>
                <c:pt idx="3" formatCode="0.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3-405E-A4A6-87A0B01B89DF}"/>
            </c:ext>
          </c:extLst>
        </c:ser>
        <c:ser>
          <c:idx val="1"/>
          <c:order val="1"/>
          <c:tx>
            <c:strRef>
              <c:f>Sheet1!$D$410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Sheet1!$A$410:$A$414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104</c:v>
                </c:pt>
              </c:numCache>
            </c:numRef>
          </c:xVal>
          <c:yVal>
            <c:numRef>
              <c:f>Sheet1!$C$410:$C$414</c:f>
              <c:numCache>
                <c:formatCode>0.00</c:formatCode>
                <c:ptCount val="5"/>
                <c:pt idx="0">
                  <c:v>3.4</c:v>
                </c:pt>
                <c:pt idx="1">
                  <c:v>2.1</c:v>
                </c:pt>
                <c:pt idx="2" formatCode="General">
                  <c:v>1.22</c:v>
                </c:pt>
                <c:pt idx="3" formatCode="General">
                  <c:v>0.56000000000000005</c:v>
                </c:pt>
                <c:pt idx="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3-405E-A4A6-87A0B01B89DF}"/>
            </c:ext>
          </c:extLst>
        </c:ser>
        <c:ser>
          <c:idx val="2"/>
          <c:order val="2"/>
          <c:tx>
            <c:strRef>
              <c:f>Sheet1!$D$419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Sheet1!$A$419:$A$423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130</c:v>
                </c:pt>
              </c:numCache>
            </c:numRef>
          </c:xVal>
          <c:yVal>
            <c:numRef>
              <c:f>Sheet1!$C$419:$C$423</c:f>
              <c:numCache>
                <c:formatCode>0.00</c:formatCode>
                <c:ptCount val="5"/>
                <c:pt idx="0">
                  <c:v>9</c:v>
                </c:pt>
                <c:pt idx="1">
                  <c:v>4.2</c:v>
                </c:pt>
                <c:pt idx="2">
                  <c:v>1.9</c:v>
                </c:pt>
                <c:pt idx="3">
                  <c:v>0.7</c:v>
                </c:pt>
                <c:pt idx="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3-405E-A4A6-87A0B01B89DF}"/>
            </c:ext>
          </c:extLst>
        </c:ser>
        <c:ser>
          <c:idx val="3"/>
          <c:order val="3"/>
          <c:tx>
            <c:strRef>
              <c:f>Sheet1!$D$428</c:f>
              <c:strCache>
                <c:ptCount val="1"/>
                <c:pt idx="0">
                  <c:v>JP-5, 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Sheet1!$A$428:$A$432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144</c:v>
                </c:pt>
              </c:numCache>
            </c:numRef>
          </c:xVal>
          <c:yVal>
            <c:numRef>
              <c:f>Sheet1!$C$428:$C$432</c:f>
              <c:numCache>
                <c:formatCode>0.00</c:formatCode>
                <c:ptCount val="5"/>
                <c:pt idx="0">
                  <c:v>16</c:v>
                </c:pt>
                <c:pt idx="1">
                  <c:v>6.3</c:v>
                </c:pt>
                <c:pt idx="2">
                  <c:v>2.5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E3-405E-A4A6-87A0B01B89DF}"/>
            </c:ext>
          </c:extLst>
        </c:ser>
        <c:ser>
          <c:idx val="4"/>
          <c:order val="4"/>
          <c:tx>
            <c:strRef>
              <c:f>Sheet1!$D$437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Sheet1!$A$437:$A$441</c:f>
              <c:numCache>
                <c:formatCode>General</c:formatCode>
                <c:ptCount val="5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70</c:v>
                </c:pt>
                <c:pt idx="4">
                  <c:v>156</c:v>
                </c:pt>
              </c:numCache>
            </c:numRef>
          </c:xVal>
          <c:yVal>
            <c:numRef>
              <c:f>Sheet1!$C$437:$C$441</c:f>
              <c:numCache>
                <c:formatCode>0.00</c:formatCode>
                <c:ptCount val="5"/>
                <c:pt idx="0">
                  <c:v>19</c:v>
                </c:pt>
                <c:pt idx="1">
                  <c:v>7</c:v>
                </c:pt>
                <c:pt idx="2" formatCode="General">
                  <c:v>2.95</c:v>
                </c:pt>
                <c:pt idx="3" formatCode="General">
                  <c:v>0.94</c:v>
                </c:pt>
                <c:pt idx="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E3-405E-A4A6-87A0B01B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88536"/>
        <c:axId val="1112889616"/>
      </c:scatterChart>
      <c:valAx>
        <c:axId val="1112888536"/>
        <c:scaling>
          <c:orientation val="minMax"/>
          <c:max val="18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9616"/>
        <c:crosses val="autoZero"/>
        <c:crossBetween val="midCat"/>
      </c:valAx>
      <c:valAx>
        <c:axId val="1112889616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3810</xdr:rowOff>
    </xdr:from>
    <xdr:to>
      <xdr:col>16</xdr:col>
      <xdr:colOff>563880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BB24A-E962-CB1C-11C1-0D120DFAF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42</xdr:row>
      <xdr:rowOff>0</xdr:rowOff>
    </xdr:from>
    <xdr:to>
      <xdr:col>16</xdr:col>
      <xdr:colOff>601980</xdr:colOff>
      <xdr:row>79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0F7D-F448-4845-B70B-6C7758D3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81</xdr:row>
      <xdr:rowOff>64770</xdr:rowOff>
    </xdr:from>
    <xdr:to>
      <xdr:col>16</xdr:col>
      <xdr:colOff>571500</xdr:colOff>
      <xdr:row>133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65352-93DF-9A26-F149-391322F1E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350520</xdr:colOff>
      <xdr:row>135</xdr:row>
      <xdr:rowOff>0</xdr:rowOff>
    </xdr:from>
    <xdr:to>
      <xdr:col>16</xdr:col>
      <xdr:colOff>556260</xdr:colOff>
      <xdr:row>187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28F3EF-1AE6-8E53-10C7-BF3E90AE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189</xdr:row>
      <xdr:rowOff>34290</xdr:rowOff>
    </xdr:from>
    <xdr:to>
      <xdr:col>16</xdr:col>
      <xdr:colOff>548640</xdr:colOff>
      <xdr:row>214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A16FB-9BA1-0281-3EED-18479E110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373380</xdr:colOff>
      <xdr:row>216</xdr:row>
      <xdr:rowOff>3810</xdr:rowOff>
    </xdr:from>
    <xdr:to>
      <xdr:col>16</xdr:col>
      <xdr:colOff>457200</xdr:colOff>
      <xdr:row>266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70B59-E1A0-BE2E-F8D1-D9C29BFD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213360</xdr:colOff>
      <xdr:row>297</xdr:row>
      <xdr:rowOff>0</xdr:rowOff>
    </xdr:from>
    <xdr:to>
      <xdr:col>15</xdr:col>
      <xdr:colOff>106680</xdr:colOff>
      <xdr:row>340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89B9E5-A549-5BC5-3AB7-2F6B84F6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236220</xdr:colOff>
      <xdr:row>342</xdr:row>
      <xdr:rowOff>0</xdr:rowOff>
    </xdr:from>
    <xdr:to>
      <xdr:col>15</xdr:col>
      <xdr:colOff>114300</xdr:colOff>
      <xdr:row>396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A37ED7-1ED5-FB63-7868-75C75E87B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259080</xdr:colOff>
      <xdr:row>398</xdr:row>
      <xdr:rowOff>49530</xdr:rowOff>
    </xdr:from>
    <xdr:to>
      <xdr:col>15</xdr:col>
      <xdr:colOff>358140</xdr:colOff>
      <xdr:row>440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CD238A-4896-6F5F-BDA7-DEE67A23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442</xdr:row>
      <xdr:rowOff>35719</xdr:rowOff>
    </xdr:from>
    <xdr:to>
      <xdr:col>15</xdr:col>
      <xdr:colOff>557048</xdr:colOff>
      <xdr:row>476</xdr:row>
      <xdr:rowOff>183931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EB8350-1381-0D00-EF8B-C729017F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155028</xdr:colOff>
      <xdr:row>478</xdr:row>
      <xdr:rowOff>10509</xdr:rowOff>
    </xdr:from>
    <xdr:to>
      <xdr:col>15</xdr:col>
      <xdr:colOff>541282</xdr:colOff>
      <xdr:row>524</xdr:row>
      <xdr:rowOff>157655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353073-C67F-A930-C79F-C3FA9484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202324</xdr:colOff>
      <xdr:row>526</xdr:row>
      <xdr:rowOff>26277</xdr:rowOff>
    </xdr:from>
    <xdr:to>
      <xdr:col>15</xdr:col>
      <xdr:colOff>520262</xdr:colOff>
      <xdr:row>564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22830D-04D3-232C-65F4-5ADA1582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513430</xdr:colOff>
      <xdr:row>566</xdr:row>
      <xdr:rowOff>90124</xdr:rowOff>
    </xdr:from>
    <xdr:to>
      <xdr:col>13</xdr:col>
      <xdr:colOff>71207</xdr:colOff>
      <xdr:row>591</xdr:row>
      <xdr:rowOff>179464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F67A7-86A8-DB0D-4037-24D70DDA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244365</xdr:colOff>
      <xdr:row>593</xdr:row>
      <xdr:rowOff>73571</xdr:rowOff>
    </xdr:from>
    <xdr:to>
      <xdr:col>8</xdr:col>
      <xdr:colOff>367862</xdr:colOff>
      <xdr:row>618</xdr:row>
      <xdr:rowOff>131379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8D40FA-7C2C-894F-4981-25AD7BAA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244364</xdr:colOff>
      <xdr:row>620</xdr:row>
      <xdr:rowOff>21021</xdr:rowOff>
    </xdr:from>
    <xdr:to>
      <xdr:col>12</xdr:col>
      <xdr:colOff>335279</xdr:colOff>
      <xdr:row>632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0D07B45-FC48-A3FB-90BE-379AF55E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186558</xdr:colOff>
      <xdr:row>634</xdr:row>
      <xdr:rowOff>36786</xdr:rowOff>
    </xdr:from>
    <xdr:to>
      <xdr:col>13</xdr:col>
      <xdr:colOff>147143</xdr:colOff>
      <xdr:row>676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C0AB7-4C09-353E-62AC-FF3FE379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149772</xdr:colOff>
      <xdr:row>678</xdr:row>
      <xdr:rowOff>63062</xdr:rowOff>
    </xdr:from>
    <xdr:to>
      <xdr:col>15</xdr:col>
      <xdr:colOff>551793</xdr:colOff>
      <xdr:row>721</xdr:row>
      <xdr:rowOff>136634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873507-D9A3-9E52-0B27-6E7F49BD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9441-745C-4BBD-BB88-C97BCF5A789C}">
  <dimension ref="A1:E722"/>
  <sheetViews>
    <sheetView tabSelected="1" topLeftCell="A432" zoomScaleNormal="100" workbookViewId="0">
      <selection activeCell="A442" sqref="A442"/>
    </sheetView>
  </sheetViews>
  <sheetFormatPr defaultRowHeight="13.8"/>
  <cols>
    <col min="1" max="1" width="14.69921875" style="23" bestFit="1" customWidth="1"/>
    <col min="2" max="2" width="16.3984375" customWidth="1"/>
    <col min="3" max="3" width="17.8984375" customWidth="1"/>
    <col min="4" max="4" width="22.796875" customWidth="1"/>
    <col min="5" max="5" width="9.8984375" customWidth="1"/>
  </cols>
  <sheetData>
    <row r="1" spans="1:4" ht="14.4" thickBot="1">
      <c r="A1" s="23">
        <v>123456</v>
      </c>
    </row>
    <row r="2" spans="1:4" ht="14.4" thickBot="1">
      <c r="A2" s="24" t="s">
        <v>0</v>
      </c>
      <c r="B2" s="7"/>
      <c r="C2" s="7"/>
      <c r="D2" s="8"/>
    </row>
    <row r="3" spans="1:4" ht="14.4" thickBot="1">
      <c r="A3" s="25" t="s">
        <v>3</v>
      </c>
      <c r="B3" s="10"/>
      <c r="C3" s="11"/>
      <c r="D3" s="12"/>
    </row>
    <row r="4" spans="1:4" ht="14.4" thickBot="1">
      <c r="A4" s="26" t="s">
        <v>22</v>
      </c>
      <c r="B4" s="2" t="s">
        <v>72</v>
      </c>
      <c r="C4" s="3" t="s">
        <v>2</v>
      </c>
      <c r="D4" s="1" t="s">
        <v>1</v>
      </c>
    </row>
    <row r="5" spans="1:4">
      <c r="A5" s="27">
        <v>-40</v>
      </c>
      <c r="B5" s="14">
        <f>A5*(9/5)+32</f>
        <v>-40</v>
      </c>
      <c r="C5" s="14">
        <v>752</v>
      </c>
      <c r="D5" s="9" t="s">
        <v>3</v>
      </c>
    </row>
    <row r="6" spans="1:4">
      <c r="A6" s="28">
        <v>0</v>
      </c>
      <c r="B6" s="15">
        <f t="shared" ref="B6:B40" si="0">A6*(9/5)+32</f>
        <v>32</v>
      </c>
      <c r="C6" s="15">
        <v>717</v>
      </c>
      <c r="D6" s="16" t="s">
        <v>3</v>
      </c>
    </row>
    <row r="7" spans="1:4">
      <c r="A7" s="28">
        <v>40</v>
      </c>
      <c r="B7" s="15">
        <f t="shared" si="0"/>
        <v>104</v>
      </c>
      <c r="C7" s="15">
        <v>682</v>
      </c>
      <c r="D7" s="16" t="s">
        <v>3</v>
      </c>
    </row>
    <row r="8" spans="1:4" ht="14.4" thickBot="1">
      <c r="A8" s="29">
        <v>90</v>
      </c>
      <c r="B8" s="17">
        <f t="shared" si="0"/>
        <v>194</v>
      </c>
      <c r="C8" s="17">
        <v>638</v>
      </c>
      <c r="D8" s="18" t="s">
        <v>3</v>
      </c>
    </row>
    <row r="9" spans="1:4" ht="14.4" thickBot="1">
      <c r="A9" s="28">
        <v>123456</v>
      </c>
      <c r="B9" s="15"/>
      <c r="C9" s="15"/>
      <c r="D9" s="16"/>
    </row>
    <row r="10" spans="1:4" ht="14.4" thickBot="1">
      <c r="A10" s="30" t="s">
        <v>0</v>
      </c>
      <c r="B10" s="15"/>
      <c r="C10" s="15"/>
      <c r="D10" s="16"/>
    </row>
    <row r="11" spans="1:4" ht="14.4" thickBot="1">
      <c r="A11" s="25" t="s">
        <v>4</v>
      </c>
      <c r="B11" s="15"/>
      <c r="C11" s="15"/>
      <c r="D11" s="16"/>
    </row>
    <row r="12" spans="1:4" ht="14.4" thickBot="1">
      <c r="A12" s="26" t="s">
        <v>22</v>
      </c>
      <c r="B12" s="2" t="s">
        <v>72</v>
      </c>
      <c r="C12" s="3" t="s">
        <v>2</v>
      </c>
      <c r="D12" s="1" t="s">
        <v>1</v>
      </c>
    </row>
    <row r="13" spans="1:4">
      <c r="A13" s="27">
        <v>-40</v>
      </c>
      <c r="B13" s="14">
        <f>A13*(9/5)+32</f>
        <v>-40</v>
      </c>
      <c r="C13" s="14">
        <v>806</v>
      </c>
      <c r="D13" s="9" t="s">
        <v>4</v>
      </c>
    </row>
    <row r="14" spans="1:4">
      <c r="A14" s="28">
        <v>0</v>
      </c>
      <c r="B14" s="15">
        <f t="shared" si="0"/>
        <v>32</v>
      </c>
      <c r="C14" s="15">
        <v>775</v>
      </c>
      <c r="D14" s="16" t="s">
        <v>4</v>
      </c>
    </row>
    <row r="15" spans="1:4">
      <c r="A15" s="28">
        <v>40</v>
      </c>
      <c r="B15" s="15">
        <f t="shared" si="0"/>
        <v>104</v>
      </c>
      <c r="C15" s="15">
        <v>745</v>
      </c>
      <c r="D15" s="16" t="s">
        <v>4</v>
      </c>
    </row>
    <row r="16" spans="1:4" ht="14.4" thickBot="1">
      <c r="A16" s="29">
        <v>90</v>
      </c>
      <c r="B16" s="17">
        <f t="shared" si="0"/>
        <v>194</v>
      </c>
      <c r="C16" s="17">
        <v>706</v>
      </c>
      <c r="D16" s="18" t="s">
        <v>4</v>
      </c>
    </row>
    <row r="17" spans="1:4" ht="14.4" thickBot="1">
      <c r="A17" s="28">
        <v>123456</v>
      </c>
      <c r="B17" s="15"/>
      <c r="C17" s="15"/>
      <c r="D17" s="16"/>
    </row>
    <row r="18" spans="1:4" ht="14.4" thickBot="1">
      <c r="A18" s="30" t="s">
        <v>0</v>
      </c>
      <c r="B18" s="15"/>
      <c r="C18" s="15"/>
      <c r="D18" s="16"/>
    </row>
    <row r="19" spans="1:4" ht="14.4" thickBot="1">
      <c r="A19" s="9" t="s">
        <v>5</v>
      </c>
      <c r="B19" s="15"/>
      <c r="C19" s="15"/>
      <c r="D19" s="16"/>
    </row>
    <row r="20" spans="1:4" ht="14.4" thickBot="1">
      <c r="A20" s="26" t="s">
        <v>22</v>
      </c>
      <c r="B20" s="2" t="s">
        <v>72</v>
      </c>
      <c r="C20" s="3" t="s">
        <v>2</v>
      </c>
      <c r="D20" s="1" t="s">
        <v>1</v>
      </c>
    </row>
    <row r="21" spans="1:4">
      <c r="A21" s="27">
        <v>-40</v>
      </c>
      <c r="B21" s="14">
        <f>A21*(9/5)+32</f>
        <v>-40</v>
      </c>
      <c r="C21" s="14">
        <v>832</v>
      </c>
      <c r="D21" s="9" t="s">
        <v>5</v>
      </c>
    </row>
    <row r="22" spans="1:4">
      <c r="A22" s="28">
        <v>0</v>
      </c>
      <c r="B22" s="15">
        <f t="shared" si="0"/>
        <v>32</v>
      </c>
      <c r="C22" s="15">
        <v>803</v>
      </c>
      <c r="D22" s="16" t="s">
        <v>5</v>
      </c>
    </row>
    <row r="23" spans="1:4">
      <c r="A23" s="28">
        <v>40</v>
      </c>
      <c r="B23" s="15">
        <f t="shared" si="0"/>
        <v>104</v>
      </c>
      <c r="C23" s="15">
        <v>774</v>
      </c>
      <c r="D23" s="16" t="s">
        <v>5</v>
      </c>
    </row>
    <row r="24" spans="1:4" ht="14.4" thickBot="1">
      <c r="A24" s="29">
        <v>90</v>
      </c>
      <c r="B24" s="17">
        <f t="shared" si="0"/>
        <v>194</v>
      </c>
      <c r="C24" s="17">
        <v>735</v>
      </c>
      <c r="D24" s="18" t="s">
        <v>5</v>
      </c>
    </row>
    <row r="25" spans="1:4" ht="14.4" thickBot="1">
      <c r="A25" s="28">
        <v>123456</v>
      </c>
      <c r="B25" s="15"/>
      <c r="C25" s="15"/>
      <c r="D25" s="16"/>
    </row>
    <row r="26" spans="1:4" ht="14.4" thickBot="1">
      <c r="A26" s="30" t="s">
        <v>0</v>
      </c>
      <c r="B26" s="15"/>
      <c r="C26" s="15"/>
      <c r="D26" s="16"/>
    </row>
    <row r="27" spans="1:4" ht="14.4" thickBot="1">
      <c r="A27" s="25" t="s">
        <v>6</v>
      </c>
      <c r="B27" s="15"/>
      <c r="C27" s="15"/>
      <c r="D27" s="16"/>
    </row>
    <row r="28" spans="1:4" ht="14.4" thickBot="1">
      <c r="A28" s="26" t="s">
        <v>22</v>
      </c>
      <c r="B28" s="2" t="s">
        <v>72</v>
      </c>
      <c r="C28" s="3" t="s">
        <v>2</v>
      </c>
      <c r="D28" s="1" t="s">
        <v>1</v>
      </c>
    </row>
    <row r="29" spans="1:4">
      <c r="A29" s="27">
        <v>-40</v>
      </c>
      <c r="B29" s="14">
        <f>A29*(9/5)+32</f>
        <v>-40</v>
      </c>
      <c r="C29" s="14">
        <v>851</v>
      </c>
      <c r="D29" s="9" t="s">
        <v>6</v>
      </c>
    </row>
    <row r="30" spans="1:4">
      <c r="A30" s="28">
        <v>0</v>
      </c>
      <c r="B30" s="15">
        <f t="shared" si="0"/>
        <v>32</v>
      </c>
      <c r="C30" s="15">
        <v>822</v>
      </c>
      <c r="D30" s="16" t="s">
        <v>6</v>
      </c>
    </row>
    <row r="31" spans="1:4">
      <c r="A31" s="28">
        <v>40</v>
      </c>
      <c r="B31" s="15">
        <f t="shared" si="0"/>
        <v>104</v>
      </c>
      <c r="C31" s="15">
        <v>794</v>
      </c>
      <c r="D31" s="16" t="s">
        <v>6</v>
      </c>
    </row>
    <row r="32" spans="1:4" ht="14.4" thickBot="1">
      <c r="A32" s="29">
        <v>90</v>
      </c>
      <c r="B32" s="17">
        <f t="shared" si="0"/>
        <v>194</v>
      </c>
      <c r="C32" s="17">
        <v>758</v>
      </c>
      <c r="D32" s="18" t="s">
        <v>6</v>
      </c>
    </row>
    <row r="33" spans="1:4" ht="14.4" thickBot="1">
      <c r="A33" s="28">
        <v>123456</v>
      </c>
      <c r="B33" s="15"/>
      <c r="C33" s="15"/>
      <c r="D33" s="16"/>
    </row>
    <row r="34" spans="1:4" ht="14.4" thickBot="1">
      <c r="A34" s="30" t="s">
        <v>0</v>
      </c>
      <c r="B34" s="15"/>
      <c r="C34" s="15"/>
      <c r="D34" s="16"/>
    </row>
    <row r="35" spans="1:4" ht="14.4" thickBot="1">
      <c r="A35" s="25" t="s">
        <v>7</v>
      </c>
      <c r="B35" s="15"/>
      <c r="C35" s="15"/>
      <c r="D35" s="16"/>
    </row>
    <row r="36" spans="1:4" ht="14.4" thickBot="1">
      <c r="A36" s="26" t="s">
        <v>22</v>
      </c>
      <c r="B36" s="2" t="s">
        <v>72</v>
      </c>
      <c r="C36" s="3" t="s">
        <v>2</v>
      </c>
      <c r="D36" s="1" t="s">
        <v>1</v>
      </c>
    </row>
    <row r="37" spans="1:4">
      <c r="A37" s="27">
        <v>-40</v>
      </c>
      <c r="B37" s="14">
        <f>A37*(9/5)+32</f>
        <v>-40</v>
      </c>
      <c r="C37" s="14">
        <v>858</v>
      </c>
      <c r="D37" s="9" t="s">
        <v>7</v>
      </c>
    </row>
    <row r="38" spans="1:4">
      <c r="A38" s="28">
        <v>0</v>
      </c>
      <c r="B38" s="15">
        <f t="shared" si="0"/>
        <v>32</v>
      </c>
      <c r="C38" s="15">
        <v>829</v>
      </c>
      <c r="D38" s="16" t="s">
        <v>7</v>
      </c>
    </row>
    <row r="39" spans="1:4">
      <c r="A39" s="28">
        <v>40</v>
      </c>
      <c r="B39" s="15">
        <f t="shared" si="0"/>
        <v>104</v>
      </c>
      <c r="C39" s="15">
        <v>801</v>
      </c>
      <c r="D39" s="16" t="s">
        <v>7</v>
      </c>
    </row>
    <row r="40" spans="1:4" ht="14.4" thickBot="1">
      <c r="A40" s="29">
        <v>90</v>
      </c>
      <c r="B40" s="17">
        <f t="shared" si="0"/>
        <v>194</v>
      </c>
      <c r="C40" s="17">
        <v>765</v>
      </c>
      <c r="D40" s="18" t="s">
        <v>7</v>
      </c>
    </row>
    <row r="41" spans="1:4" ht="14.4" thickBot="1">
      <c r="A41" s="28">
        <v>123456</v>
      </c>
      <c r="B41" s="20"/>
      <c r="C41" s="20"/>
      <c r="D41" s="20"/>
    </row>
    <row r="42" spans="1:4" ht="14.4" thickBot="1">
      <c r="A42" s="24" t="s">
        <v>9</v>
      </c>
      <c r="B42" s="7"/>
      <c r="C42" s="7"/>
      <c r="D42" s="8"/>
    </row>
    <row r="43" spans="1:4" ht="14.4" thickBot="1">
      <c r="A43" s="25" t="s">
        <v>10</v>
      </c>
      <c r="B43" s="21"/>
      <c r="C43" s="21"/>
      <c r="D43" s="22"/>
    </row>
    <row r="44" spans="1:4" ht="14.4" thickBot="1">
      <c r="A44" s="26" t="s">
        <v>22</v>
      </c>
      <c r="B44" s="2" t="s">
        <v>72</v>
      </c>
      <c r="C44" s="3" t="s">
        <v>2</v>
      </c>
      <c r="D44" s="1" t="s">
        <v>1</v>
      </c>
    </row>
    <row r="45" spans="1:4">
      <c r="A45" s="27">
        <v>-40</v>
      </c>
      <c r="B45" s="14">
        <f>A45*(9/5)+32</f>
        <v>-40</v>
      </c>
      <c r="C45" s="14">
        <v>967</v>
      </c>
      <c r="D45" s="9" t="s">
        <v>10</v>
      </c>
    </row>
    <row r="46" spans="1:4">
      <c r="A46" s="28">
        <v>0</v>
      </c>
      <c r="B46" s="15">
        <f t="shared" ref="B46:B48" si="1">A46*(9/5)+32</f>
        <v>32</v>
      </c>
      <c r="C46" s="15">
        <v>940</v>
      </c>
      <c r="D46" s="16" t="s">
        <v>10</v>
      </c>
    </row>
    <row r="47" spans="1:4">
      <c r="A47" s="28">
        <v>40</v>
      </c>
      <c r="B47" s="15">
        <f t="shared" si="1"/>
        <v>104</v>
      </c>
      <c r="C47" s="15">
        <v>913</v>
      </c>
      <c r="D47" s="16" t="s">
        <v>10</v>
      </c>
    </row>
    <row r="48" spans="1:4" ht="14.4" thickBot="1">
      <c r="A48" s="29">
        <v>90</v>
      </c>
      <c r="B48" s="17">
        <f t="shared" si="1"/>
        <v>194</v>
      </c>
      <c r="C48" s="17">
        <v>879</v>
      </c>
      <c r="D48" s="18" t="s">
        <v>10</v>
      </c>
    </row>
    <row r="49" spans="1:4" ht="14.4" thickBot="1">
      <c r="A49" s="28">
        <v>123456</v>
      </c>
      <c r="B49" s="15"/>
      <c r="C49" s="15"/>
      <c r="D49" s="16"/>
    </row>
    <row r="50" spans="1:4" ht="14.4" thickBot="1">
      <c r="A50" s="30" t="s">
        <v>9</v>
      </c>
      <c r="B50" s="15"/>
      <c r="C50" s="15"/>
      <c r="D50" s="16"/>
    </row>
    <row r="51" spans="1:4" ht="14.4" thickBot="1">
      <c r="A51" s="25" t="s">
        <v>13</v>
      </c>
      <c r="B51" s="15"/>
      <c r="C51" s="15"/>
      <c r="D51" s="16"/>
    </row>
    <row r="52" spans="1:4" ht="14.4" thickBot="1">
      <c r="A52" s="26" t="s">
        <v>22</v>
      </c>
      <c r="B52" s="2" t="s">
        <v>72</v>
      </c>
      <c r="C52" s="3" t="s">
        <v>2</v>
      </c>
      <c r="D52" s="1" t="s">
        <v>1</v>
      </c>
    </row>
    <row r="53" spans="1:4">
      <c r="A53" s="27">
        <v>-40</v>
      </c>
      <c r="B53" s="14">
        <f>A53*(9/5)+32</f>
        <v>-40</v>
      </c>
      <c r="C53" s="14">
        <v>978</v>
      </c>
      <c r="D53" s="9" t="s">
        <v>13</v>
      </c>
    </row>
    <row r="54" spans="1:4">
      <c r="A54" s="28">
        <v>0</v>
      </c>
      <c r="B54" s="15">
        <f t="shared" ref="B54:B56" si="2">A54*(9/5)+32</f>
        <v>32</v>
      </c>
      <c r="C54" s="15">
        <v>949</v>
      </c>
      <c r="D54" s="16" t="s">
        <v>13</v>
      </c>
    </row>
    <row r="55" spans="1:4">
      <c r="A55" s="28">
        <v>40</v>
      </c>
      <c r="B55" s="15">
        <f t="shared" si="2"/>
        <v>104</v>
      </c>
      <c r="C55" s="15">
        <v>922</v>
      </c>
      <c r="D55" s="16" t="s">
        <v>13</v>
      </c>
    </row>
    <row r="56" spans="1:4" ht="14.4" thickBot="1">
      <c r="A56" s="29">
        <v>90</v>
      </c>
      <c r="B56" s="17">
        <f t="shared" si="2"/>
        <v>194</v>
      </c>
      <c r="C56" s="17">
        <v>894</v>
      </c>
      <c r="D56" s="18" t="s">
        <v>13</v>
      </c>
    </row>
    <row r="57" spans="1:4" ht="14.4" thickBot="1">
      <c r="A57" s="28">
        <v>123456</v>
      </c>
      <c r="B57" s="15"/>
      <c r="C57" s="15"/>
      <c r="D57" s="16"/>
    </row>
    <row r="58" spans="1:4" ht="14.4" thickBot="1">
      <c r="A58" s="30" t="s">
        <v>9</v>
      </c>
      <c r="B58" s="15"/>
      <c r="C58" s="15"/>
      <c r="D58" s="16"/>
    </row>
    <row r="59" spans="1:4" ht="14.4" thickBot="1">
      <c r="A59" s="25" t="s">
        <v>14</v>
      </c>
      <c r="B59" s="15"/>
      <c r="C59" s="15"/>
      <c r="D59" s="16"/>
    </row>
    <row r="60" spans="1:4" ht="14.4" thickBot="1">
      <c r="A60" s="26" t="s">
        <v>22</v>
      </c>
      <c r="B60" s="2" t="s">
        <v>72</v>
      </c>
      <c r="C60" s="3" t="s">
        <v>2</v>
      </c>
      <c r="D60" s="1" t="s">
        <v>1</v>
      </c>
    </row>
    <row r="61" spans="1:4">
      <c r="A61" s="27">
        <v>-40</v>
      </c>
      <c r="B61" s="14">
        <f>A61*(9/5)+32</f>
        <v>-40</v>
      </c>
      <c r="C61" s="14">
        <v>988</v>
      </c>
      <c r="D61" s="9" t="s">
        <v>14</v>
      </c>
    </row>
    <row r="62" spans="1:4">
      <c r="A62" s="28">
        <v>0</v>
      </c>
      <c r="B62" s="15">
        <f t="shared" ref="B62:B64" si="3">A62*(9/5)+32</f>
        <v>32</v>
      </c>
      <c r="C62" s="15">
        <v>961</v>
      </c>
      <c r="D62" s="16" t="s">
        <v>14</v>
      </c>
    </row>
    <row r="63" spans="1:4">
      <c r="A63" s="28">
        <v>40</v>
      </c>
      <c r="B63" s="15">
        <f t="shared" si="3"/>
        <v>104</v>
      </c>
      <c r="C63" s="15">
        <v>935</v>
      </c>
      <c r="D63" s="16" t="s">
        <v>14</v>
      </c>
    </row>
    <row r="64" spans="1:4" ht="14.4" thickBot="1">
      <c r="A64" s="29">
        <v>90</v>
      </c>
      <c r="B64" s="17">
        <f t="shared" si="3"/>
        <v>194</v>
      </c>
      <c r="C64" s="17">
        <v>901</v>
      </c>
      <c r="D64" s="18" t="s">
        <v>14</v>
      </c>
    </row>
    <row r="65" spans="1:4" ht="14.4" thickBot="1">
      <c r="A65" s="28">
        <v>123456</v>
      </c>
      <c r="B65" s="15"/>
      <c r="C65" s="15"/>
      <c r="D65" s="16"/>
    </row>
    <row r="66" spans="1:4" ht="14.4" thickBot="1">
      <c r="A66" s="30" t="s">
        <v>9</v>
      </c>
      <c r="B66" s="15"/>
      <c r="C66" s="15"/>
      <c r="D66" s="16"/>
    </row>
    <row r="67" spans="1:4" ht="14.4" thickBot="1">
      <c r="A67" s="25" t="s">
        <v>12</v>
      </c>
      <c r="B67" s="15"/>
      <c r="C67" s="15"/>
      <c r="D67" s="16"/>
    </row>
    <row r="68" spans="1:4" ht="14.4" thickBot="1">
      <c r="A68" s="26" t="s">
        <v>22</v>
      </c>
      <c r="B68" s="2" t="s">
        <v>72</v>
      </c>
      <c r="C68" s="3" t="s">
        <v>2</v>
      </c>
      <c r="D68" s="1" t="s">
        <v>1</v>
      </c>
    </row>
    <row r="69" spans="1:4">
      <c r="A69" s="27">
        <v>-40</v>
      </c>
      <c r="B69" s="14">
        <f>A69*(9/5)+32</f>
        <v>-40</v>
      </c>
      <c r="C69" s="14">
        <v>1059</v>
      </c>
      <c r="D69" s="9" t="s">
        <v>12</v>
      </c>
    </row>
    <row r="70" spans="1:4">
      <c r="A70" s="28">
        <v>0</v>
      </c>
      <c r="B70" s="15">
        <f t="shared" ref="B70:B72" si="4">A70*(9/5)+32</f>
        <v>32</v>
      </c>
      <c r="C70" s="15">
        <v>1033</v>
      </c>
      <c r="D70" s="16" t="s">
        <v>12</v>
      </c>
    </row>
    <row r="71" spans="1:4">
      <c r="A71" s="28">
        <v>40</v>
      </c>
      <c r="B71" s="15">
        <f t="shared" si="4"/>
        <v>104</v>
      </c>
      <c r="C71" s="15">
        <v>1007</v>
      </c>
      <c r="D71" s="16" t="s">
        <v>12</v>
      </c>
    </row>
    <row r="72" spans="1:4" ht="14.4" thickBot="1">
      <c r="A72" s="29">
        <v>90</v>
      </c>
      <c r="B72" s="17">
        <f t="shared" si="4"/>
        <v>194</v>
      </c>
      <c r="C72" s="17">
        <v>975</v>
      </c>
      <c r="D72" s="18" t="s">
        <v>12</v>
      </c>
    </row>
    <row r="73" spans="1:4" ht="14.4" thickBot="1">
      <c r="A73" s="28">
        <v>123456</v>
      </c>
      <c r="B73" s="15"/>
      <c r="C73" s="15"/>
      <c r="D73" s="16"/>
    </row>
    <row r="74" spans="1:4" ht="14.4" thickBot="1">
      <c r="A74" s="30" t="s">
        <v>9</v>
      </c>
      <c r="B74" s="15"/>
      <c r="C74" s="15"/>
      <c r="D74" s="16"/>
    </row>
    <row r="75" spans="1:4" ht="14.4" thickBot="1">
      <c r="A75" s="25" t="s">
        <v>11</v>
      </c>
      <c r="B75" s="15"/>
      <c r="C75" s="15"/>
      <c r="D75" s="16"/>
    </row>
    <row r="76" spans="1:4" ht="14.4" thickBot="1">
      <c r="A76" s="26" t="s">
        <v>22</v>
      </c>
      <c r="B76" s="2" t="s">
        <v>72</v>
      </c>
      <c r="C76" s="3" t="s">
        <v>2</v>
      </c>
      <c r="D76" s="1" t="s">
        <v>1</v>
      </c>
    </row>
    <row r="77" spans="1:4">
      <c r="A77" s="27">
        <v>-40</v>
      </c>
      <c r="B77" s="14">
        <f>A77*(9/5)+32</f>
        <v>-40</v>
      </c>
      <c r="C77" s="14">
        <v>1118</v>
      </c>
      <c r="D77" s="9" t="s">
        <v>11</v>
      </c>
    </row>
    <row r="78" spans="1:4">
      <c r="A78" s="28">
        <v>0</v>
      </c>
      <c r="B78" s="15">
        <f t="shared" ref="B78:B80" si="5">A78*(9/5)+32</f>
        <v>32</v>
      </c>
      <c r="C78" s="15">
        <v>1090</v>
      </c>
      <c r="D78" s="16" t="s">
        <v>11</v>
      </c>
    </row>
    <row r="79" spans="1:4">
      <c r="A79" s="28">
        <v>40</v>
      </c>
      <c r="B79" s="15">
        <f t="shared" si="5"/>
        <v>104</v>
      </c>
      <c r="C79" s="15">
        <v>1063</v>
      </c>
      <c r="D79" s="16" t="s">
        <v>11</v>
      </c>
    </row>
    <row r="80" spans="1:4" ht="14.4" thickBot="1">
      <c r="A80" s="29">
        <v>90</v>
      </c>
      <c r="B80" s="17">
        <f t="shared" si="5"/>
        <v>194</v>
      </c>
      <c r="C80" s="17">
        <v>1029</v>
      </c>
      <c r="D80" s="18" t="s">
        <v>11</v>
      </c>
    </row>
    <row r="81" spans="1:4" ht="14.4" thickBot="1">
      <c r="A81" s="28">
        <v>123456</v>
      </c>
      <c r="B81" s="20"/>
      <c r="C81" s="20"/>
      <c r="D81" s="20"/>
    </row>
    <row r="82" spans="1:4" ht="14.4" thickBot="1">
      <c r="A82" s="24" t="s">
        <v>15</v>
      </c>
      <c r="B82" s="7"/>
      <c r="C82" s="7"/>
      <c r="D82" s="8"/>
    </row>
    <row r="83" spans="1:4" ht="14.4" thickBot="1">
      <c r="A83" s="25" t="s">
        <v>16</v>
      </c>
      <c r="B83" s="21"/>
      <c r="C83" s="21"/>
      <c r="D83" s="22"/>
    </row>
    <row r="84" spans="1:4" ht="14.4" thickBot="1">
      <c r="A84" s="26" t="s">
        <v>22</v>
      </c>
      <c r="B84" s="2" t="s">
        <v>72</v>
      </c>
      <c r="C84" s="3" t="s">
        <v>2</v>
      </c>
      <c r="D84" s="1" t="s">
        <v>1</v>
      </c>
    </row>
    <row r="85" spans="1:4">
      <c r="A85" s="27">
        <v>-40</v>
      </c>
      <c r="B85" s="14">
        <f>A85*(9/5)+32</f>
        <v>-40</v>
      </c>
      <c r="C85" s="14">
        <v>0.79400000000000004</v>
      </c>
      <c r="D85" s="9" t="s">
        <v>16</v>
      </c>
    </row>
    <row r="86" spans="1:4">
      <c r="A86" s="28">
        <v>0</v>
      </c>
      <c r="B86" s="15">
        <f t="shared" ref="B86:B88" si="6">A86*(9/5)+32</f>
        <v>32</v>
      </c>
      <c r="C86" s="15">
        <v>0.76300000000000001</v>
      </c>
      <c r="D86" s="16" t="s">
        <v>16</v>
      </c>
    </row>
    <row r="87" spans="1:4">
      <c r="A87" s="28">
        <v>40</v>
      </c>
      <c r="B87" s="15">
        <f t="shared" si="6"/>
        <v>104</v>
      </c>
      <c r="C87" s="15">
        <v>0.73299999999999998</v>
      </c>
      <c r="D87" s="16" t="s">
        <v>16</v>
      </c>
    </row>
    <row r="88" spans="1:4">
      <c r="A88" s="28">
        <v>80</v>
      </c>
      <c r="B88" s="15">
        <f t="shared" si="6"/>
        <v>176</v>
      </c>
      <c r="C88" s="15">
        <v>0.70299999999999996</v>
      </c>
      <c r="D88" s="16" t="s">
        <v>16</v>
      </c>
    </row>
    <row r="89" spans="1:4" ht="14.4" thickBot="1">
      <c r="A89" s="29">
        <v>120</v>
      </c>
      <c r="B89" s="17">
        <f>A89*(9/5)+32</f>
        <v>248</v>
      </c>
      <c r="C89" s="17">
        <v>0.67200000000000004</v>
      </c>
      <c r="D89" s="18" t="s">
        <v>16</v>
      </c>
    </row>
    <row r="90" spans="1:4" ht="14.4" thickBot="1">
      <c r="A90" s="28">
        <v>123456</v>
      </c>
      <c r="B90" s="15"/>
      <c r="C90" s="15"/>
      <c r="D90" s="16"/>
    </row>
    <row r="91" spans="1:4" ht="14.4" thickBot="1">
      <c r="A91" s="30" t="s">
        <v>15</v>
      </c>
      <c r="B91" s="15"/>
      <c r="C91" s="15"/>
      <c r="D91" s="16"/>
    </row>
    <row r="92" spans="1:4" ht="14.4" thickBot="1">
      <c r="A92" s="31" t="s">
        <v>17</v>
      </c>
      <c r="B92" s="15"/>
      <c r="C92" s="15"/>
      <c r="D92" s="16"/>
    </row>
    <row r="93" spans="1:4" ht="14.4" thickBot="1">
      <c r="A93" s="26" t="s">
        <v>22</v>
      </c>
      <c r="B93" s="2" t="s">
        <v>72</v>
      </c>
      <c r="C93" s="3" t="s">
        <v>2</v>
      </c>
      <c r="D93" s="1" t="s">
        <v>1</v>
      </c>
    </row>
    <row r="94" spans="1:4">
      <c r="A94" s="28">
        <v>-40</v>
      </c>
      <c r="B94" s="14">
        <f>A94*(9/5)+32</f>
        <v>-40</v>
      </c>
      <c r="C94" s="15">
        <v>0.80600000000000005</v>
      </c>
      <c r="D94" s="16" t="s">
        <v>17</v>
      </c>
    </row>
    <row r="95" spans="1:4">
      <c r="A95" s="28">
        <v>0</v>
      </c>
      <c r="B95" s="15">
        <f t="shared" ref="B95:B97" si="7">A95*(9/5)+32</f>
        <v>32</v>
      </c>
      <c r="C95" s="15">
        <v>0.77500000000000002</v>
      </c>
      <c r="D95" s="16" t="s">
        <v>17</v>
      </c>
    </row>
    <row r="96" spans="1:4">
      <c r="A96" s="28">
        <v>40</v>
      </c>
      <c r="B96" s="15">
        <f t="shared" si="7"/>
        <v>104</v>
      </c>
      <c r="C96" s="15">
        <v>0.751</v>
      </c>
      <c r="D96" s="16" t="s">
        <v>17</v>
      </c>
    </row>
    <row r="97" spans="1:4">
      <c r="A97" s="28">
        <v>80</v>
      </c>
      <c r="B97" s="15">
        <f t="shared" si="7"/>
        <v>176</v>
      </c>
      <c r="C97" s="15">
        <v>0.71299999999999997</v>
      </c>
      <c r="D97" s="16" t="s">
        <v>17</v>
      </c>
    </row>
    <row r="98" spans="1:4" ht="14.4" thickBot="1">
      <c r="A98" s="29">
        <v>120</v>
      </c>
      <c r="B98" s="17">
        <f>A98*(9/5)+32</f>
        <v>248</v>
      </c>
      <c r="C98" s="17">
        <v>0.68100000000000005</v>
      </c>
      <c r="D98" s="18" t="s">
        <v>17</v>
      </c>
    </row>
    <row r="99" spans="1:4" ht="14.4" thickBot="1">
      <c r="A99" s="28">
        <v>123456</v>
      </c>
      <c r="B99" s="15"/>
      <c r="C99" s="15"/>
      <c r="D99" s="16"/>
    </row>
    <row r="100" spans="1:4" ht="14.4" thickBot="1">
      <c r="A100" s="30" t="s">
        <v>15</v>
      </c>
      <c r="B100" s="15"/>
      <c r="C100" s="15"/>
      <c r="D100" s="16"/>
    </row>
    <row r="101" spans="1:4" ht="14.4" thickBot="1">
      <c r="A101" s="32" t="s">
        <v>19</v>
      </c>
      <c r="B101" s="15"/>
      <c r="C101" s="15"/>
      <c r="D101" s="16"/>
    </row>
    <row r="102" spans="1:4" ht="14.4" thickBot="1">
      <c r="A102" s="26" t="s">
        <v>22</v>
      </c>
      <c r="B102" s="2" t="s">
        <v>72</v>
      </c>
      <c r="C102" s="3" t="s">
        <v>2</v>
      </c>
      <c r="D102" s="1" t="s">
        <v>1</v>
      </c>
    </row>
    <row r="103" spans="1:4">
      <c r="A103" s="28">
        <v>-40</v>
      </c>
      <c r="B103" s="14">
        <f>A103*(9/5)+32</f>
        <v>-40</v>
      </c>
      <c r="C103" s="33">
        <v>0.83</v>
      </c>
      <c r="D103" s="16" t="s">
        <v>19</v>
      </c>
    </row>
    <row r="104" spans="1:4">
      <c r="A104" s="28">
        <v>0</v>
      </c>
      <c r="B104" s="15">
        <f t="shared" ref="B104:B106" si="8">A104*(9/5)+32</f>
        <v>32</v>
      </c>
      <c r="C104" s="33">
        <v>0.8</v>
      </c>
      <c r="D104" s="16" t="s">
        <v>19</v>
      </c>
    </row>
    <row r="105" spans="1:4">
      <c r="A105" s="28">
        <v>40</v>
      </c>
      <c r="B105" s="15">
        <f t="shared" si="8"/>
        <v>104</v>
      </c>
      <c r="C105" s="15">
        <v>0.76900000000000002</v>
      </c>
      <c r="D105" s="16" t="s">
        <v>19</v>
      </c>
    </row>
    <row r="106" spans="1:4">
      <c r="A106" s="28">
        <v>80</v>
      </c>
      <c r="B106" s="15">
        <f t="shared" si="8"/>
        <v>176</v>
      </c>
      <c r="C106" s="15">
        <v>0.73899999999999999</v>
      </c>
      <c r="D106" s="16" t="s">
        <v>19</v>
      </c>
    </row>
    <row r="107" spans="1:4" ht="14.4" thickBot="1">
      <c r="A107" s="28">
        <v>120</v>
      </c>
      <c r="B107" s="17">
        <f>A107*(9/5)+32</f>
        <v>248</v>
      </c>
      <c r="C107" s="15">
        <v>0.70699999999999996</v>
      </c>
      <c r="D107" s="16" t="s">
        <v>19</v>
      </c>
    </row>
    <row r="108" spans="1:4" ht="14.4" thickBot="1">
      <c r="A108" s="28">
        <v>123456</v>
      </c>
      <c r="B108" s="15"/>
      <c r="C108" s="15"/>
      <c r="D108" s="16"/>
    </row>
    <row r="109" spans="1:4" ht="14.4" thickBot="1">
      <c r="A109" s="30" t="s">
        <v>15</v>
      </c>
      <c r="B109" s="15"/>
      <c r="C109" s="15"/>
      <c r="D109" s="16"/>
    </row>
    <row r="110" spans="1:4" ht="14.4" thickBot="1">
      <c r="A110" s="31" t="s">
        <v>18</v>
      </c>
      <c r="B110" s="15"/>
      <c r="C110" s="15"/>
      <c r="D110" s="16"/>
    </row>
    <row r="111" spans="1:4" ht="14.4" thickBot="1">
      <c r="A111" s="26" t="s">
        <v>22</v>
      </c>
      <c r="B111" s="2" t="s">
        <v>72</v>
      </c>
      <c r="C111" s="3" t="s">
        <v>2</v>
      </c>
      <c r="D111" s="1" t="s">
        <v>1</v>
      </c>
    </row>
    <row r="112" spans="1:4">
      <c r="A112" s="27">
        <v>-40</v>
      </c>
      <c r="B112" s="14">
        <f>A112*(9/5)+32</f>
        <v>-40</v>
      </c>
      <c r="C112" s="14">
        <v>0.84199999999999997</v>
      </c>
      <c r="D112" s="9" t="s">
        <v>18</v>
      </c>
    </row>
    <row r="113" spans="1:4">
      <c r="A113" s="28">
        <v>0</v>
      </c>
      <c r="B113" s="15">
        <f t="shared" ref="B113:B115" si="9">A113*(9/5)+32</f>
        <v>32</v>
      </c>
      <c r="C113" s="15">
        <v>0.81499999999999995</v>
      </c>
      <c r="D113" s="16" t="s">
        <v>18</v>
      </c>
    </row>
    <row r="114" spans="1:4">
      <c r="A114" s="28">
        <v>40</v>
      </c>
      <c r="B114" s="15">
        <f t="shared" si="9"/>
        <v>104</v>
      </c>
      <c r="C114" s="15">
        <v>0.78500000000000003</v>
      </c>
      <c r="D114" s="16" t="s">
        <v>18</v>
      </c>
    </row>
    <row r="115" spans="1:4">
      <c r="A115" s="28">
        <v>80</v>
      </c>
      <c r="B115" s="15">
        <f t="shared" si="9"/>
        <v>176</v>
      </c>
      <c r="C115" s="15">
        <v>0.75600000000000001</v>
      </c>
      <c r="D115" s="16" t="s">
        <v>18</v>
      </c>
    </row>
    <row r="116" spans="1:4" ht="14.4" thickBot="1">
      <c r="A116" s="29">
        <v>120</v>
      </c>
      <c r="B116" s="17">
        <f>A116*(9/5)+32</f>
        <v>248</v>
      </c>
      <c r="C116" s="17">
        <v>0.72799999999999998</v>
      </c>
      <c r="D116" s="18" t="s">
        <v>18</v>
      </c>
    </row>
    <row r="117" spans="1:4" ht="14.4" thickBot="1">
      <c r="A117" s="28">
        <v>123456</v>
      </c>
      <c r="B117" s="15"/>
      <c r="C117" s="15"/>
      <c r="D117" s="16"/>
    </row>
    <row r="118" spans="1:4" ht="14.4" thickBot="1">
      <c r="A118" s="30" t="s">
        <v>15</v>
      </c>
      <c r="B118" s="15"/>
      <c r="C118" s="15"/>
      <c r="D118" s="16"/>
    </row>
    <row r="119" spans="1:4" ht="14.4" thickBot="1">
      <c r="A119" s="32" t="s">
        <v>20</v>
      </c>
      <c r="B119" s="15"/>
      <c r="C119" s="15"/>
      <c r="D119" s="16"/>
    </row>
    <row r="120" spans="1:4" ht="14.4" thickBot="1">
      <c r="A120" s="26" t="s">
        <v>22</v>
      </c>
      <c r="B120" s="2" t="s">
        <v>72</v>
      </c>
      <c r="C120" s="3" t="s">
        <v>2</v>
      </c>
      <c r="D120" s="1" t="s">
        <v>1</v>
      </c>
    </row>
    <row r="121" spans="1:4">
      <c r="A121" s="27">
        <v>-40</v>
      </c>
      <c r="B121" s="14">
        <f>A121*(9/5)+32</f>
        <v>-40</v>
      </c>
      <c r="C121" s="14">
        <v>0.85399999999999998</v>
      </c>
      <c r="D121" s="9" t="s">
        <v>20</v>
      </c>
    </row>
    <row r="122" spans="1:4">
      <c r="A122" s="28">
        <v>0</v>
      </c>
      <c r="B122" s="15">
        <f t="shared" ref="B122:B124" si="10">A122*(9/5)+32</f>
        <v>32</v>
      </c>
      <c r="C122" s="15">
        <v>0.82499999999999996</v>
      </c>
      <c r="D122" s="16" t="s">
        <v>20</v>
      </c>
    </row>
    <row r="123" spans="1:4">
      <c r="A123" s="28">
        <v>40</v>
      </c>
      <c r="B123" s="15">
        <f t="shared" si="10"/>
        <v>104</v>
      </c>
      <c r="C123" s="15">
        <v>0.79500000000000004</v>
      </c>
      <c r="D123" s="16" t="s">
        <v>20</v>
      </c>
    </row>
    <row r="124" spans="1:4">
      <c r="A124" s="28">
        <v>80</v>
      </c>
      <c r="B124" s="15">
        <f t="shared" si="10"/>
        <v>176</v>
      </c>
      <c r="C124" s="15">
        <v>0.76500000000000001</v>
      </c>
      <c r="D124" s="16" t="s">
        <v>20</v>
      </c>
    </row>
    <row r="125" spans="1:4" ht="14.4" thickBot="1">
      <c r="A125" s="28">
        <v>120</v>
      </c>
      <c r="B125" s="17">
        <f>A125*(9/5)+32</f>
        <v>248</v>
      </c>
      <c r="C125" s="15">
        <v>0.73499999999999999</v>
      </c>
      <c r="D125" s="16" t="s">
        <v>20</v>
      </c>
    </row>
    <row r="126" spans="1:4" ht="14.4" thickBot="1">
      <c r="A126" s="28">
        <v>123456</v>
      </c>
      <c r="B126" s="15"/>
      <c r="C126" s="15"/>
      <c r="D126" s="16"/>
    </row>
    <row r="127" spans="1:4" ht="14.4" thickBot="1">
      <c r="A127" s="30" t="s">
        <v>15</v>
      </c>
      <c r="B127" s="15"/>
      <c r="C127" s="15"/>
      <c r="D127" s="16"/>
    </row>
    <row r="128" spans="1:4" ht="14.4" thickBot="1">
      <c r="A128" s="32" t="s">
        <v>21</v>
      </c>
      <c r="B128" s="15"/>
      <c r="C128" s="15"/>
      <c r="D128" s="16"/>
    </row>
    <row r="129" spans="1:4" ht="14.4" thickBot="1">
      <c r="A129" s="26" t="s">
        <v>22</v>
      </c>
      <c r="B129" s="2" t="s">
        <v>72</v>
      </c>
      <c r="C129" s="3" t="s">
        <v>2</v>
      </c>
      <c r="D129" s="1" t="s">
        <v>1</v>
      </c>
    </row>
    <row r="130" spans="1:4">
      <c r="A130" s="27">
        <v>-30</v>
      </c>
      <c r="B130" s="14">
        <f>A130*(9/5)+32</f>
        <v>-22</v>
      </c>
      <c r="C130" s="14">
        <v>0.876</v>
      </c>
      <c r="D130" s="9" t="s">
        <v>21</v>
      </c>
    </row>
    <row r="131" spans="1:4">
      <c r="A131" s="28">
        <v>0</v>
      </c>
      <c r="B131" s="15">
        <f t="shared" ref="B131:B133" si="11">A131*(9/5)+32</f>
        <v>32</v>
      </c>
      <c r="C131" s="15">
        <v>0.85599999999999998</v>
      </c>
      <c r="D131" s="16" t="s">
        <v>21</v>
      </c>
    </row>
    <row r="132" spans="1:4">
      <c r="A132" s="28">
        <v>40</v>
      </c>
      <c r="B132" s="15">
        <f t="shared" si="11"/>
        <v>104</v>
      </c>
      <c r="C132" s="15">
        <v>0.82799999999999996</v>
      </c>
      <c r="D132" s="16" t="s">
        <v>21</v>
      </c>
    </row>
    <row r="133" spans="1:4">
      <c r="A133" s="28">
        <v>80</v>
      </c>
      <c r="B133" s="15">
        <f t="shared" si="11"/>
        <v>176</v>
      </c>
      <c r="C133" s="33">
        <v>0.8</v>
      </c>
      <c r="D133" s="16" t="s">
        <v>21</v>
      </c>
    </row>
    <row r="134" spans="1:4" ht="14.4" thickBot="1">
      <c r="A134" s="29">
        <v>120</v>
      </c>
      <c r="B134" s="17">
        <f>A134*(9/5)+32</f>
        <v>248</v>
      </c>
      <c r="C134" s="17">
        <v>0.77200000000000002</v>
      </c>
      <c r="D134" s="18" t="s">
        <v>21</v>
      </c>
    </row>
    <row r="135" spans="1:4" ht="14.4" thickBot="1">
      <c r="A135" s="35">
        <v>123456</v>
      </c>
      <c r="B135" s="20"/>
      <c r="C135" s="20"/>
      <c r="D135" s="20"/>
    </row>
    <row r="136" spans="1:4" s="34" customFormat="1" ht="14.4" thickBot="1">
      <c r="A136" s="6" t="s">
        <v>15</v>
      </c>
      <c r="B136" s="7"/>
      <c r="C136" s="7"/>
      <c r="D136" s="8"/>
    </row>
    <row r="137" spans="1:4" ht="14.4" thickBot="1">
      <c r="A137" s="9" t="s">
        <v>23</v>
      </c>
      <c r="B137" s="21"/>
      <c r="C137" s="21"/>
      <c r="D137" s="22"/>
    </row>
    <row r="138" spans="1:4" ht="14.4" thickBot="1">
      <c r="A138" s="26" t="s">
        <v>22</v>
      </c>
      <c r="B138" s="2" t="s">
        <v>72</v>
      </c>
      <c r="C138" s="3" t="s">
        <v>2</v>
      </c>
      <c r="D138" s="1" t="s">
        <v>1</v>
      </c>
    </row>
    <row r="139" spans="1:4">
      <c r="A139" s="27">
        <v>-40</v>
      </c>
      <c r="B139" s="14">
        <f>A139*(9/5)+32</f>
        <v>-40</v>
      </c>
      <c r="C139" s="14">
        <v>0.81599999999999995</v>
      </c>
      <c r="D139" s="9" t="s">
        <v>23</v>
      </c>
    </row>
    <row r="140" spans="1:4">
      <c r="A140" s="28">
        <v>0</v>
      </c>
      <c r="B140" s="15">
        <f t="shared" ref="B140:B142" si="12">A140*(9/5)+32</f>
        <v>32</v>
      </c>
      <c r="C140" s="15">
        <v>0.78600000000000003</v>
      </c>
      <c r="D140" s="16" t="s">
        <v>23</v>
      </c>
    </row>
    <row r="141" spans="1:4">
      <c r="A141" s="28">
        <v>40</v>
      </c>
      <c r="B141" s="15">
        <f t="shared" si="12"/>
        <v>104</v>
      </c>
      <c r="C141" s="15">
        <v>0.75600000000000001</v>
      </c>
      <c r="D141" s="16" t="s">
        <v>23</v>
      </c>
    </row>
    <row r="142" spans="1:4">
      <c r="A142" s="28">
        <v>80</v>
      </c>
      <c r="B142" s="15">
        <f t="shared" si="12"/>
        <v>176</v>
      </c>
      <c r="C142" s="15">
        <v>0.72599999999999998</v>
      </c>
      <c r="D142" s="16" t="s">
        <v>23</v>
      </c>
    </row>
    <row r="143" spans="1:4" ht="14.4" thickBot="1">
      <c r="A143" s="29">
        <v>120</v>
      </c>
      <c r="B143" s="17">
        <f>A143*(9/5)+32</f>
        <v>248</v>
      </c>
      <c r="C143" s="17">
        <v>0.69599999999999995</v>
      </c>
      <c r="D143" s="18" t="s">
        <v>23</v>
      </c>
    </row>
    <row r="144" spans="1:4" ht="14.4" thickBot="1">
      <c r="A144" s="35">
        <v>123456</v>
      </c>
      <c r="B144" s="20"/>
      <c r="C144" s="20"/>
      <c r="D144" s="20"/>
    </row>
    <row r="145" spans="1:4" ht="14.4" thickBot="1">
      <c r="A145" s="86" t="s">
        <v>15</v>
      </c>
      <c r="B145" s="87"/>
      <c r="C145" s="87"/>
      <c r="D145" s="88"/>
    </row>
    <row r="146" spans="1:4" ht="14.4" thickBot="1">
      <c r="A146" s="16" t="s">
        <v>24</v>
      </c>
      <c r="B146" s="21"/>
      <c r="C146" s="21"/>
      <c r="D146" s="22"/>
    </row>
    <row r="147" spans="1:4" ht="14.4" thickBot="1">
      <c r="A147" s="26" t="s">
        <v>22</v>
      </c>
      <c r="B147" s="2" t="s">
        <v>72</v>
      </c>
      <c r="C147" s="3" t="s">
        <v>2</v>
      </c>
      <c r="D147" s="1" t="s">
        <v>1</v>
      </c>
    </row>
    <row r="148" spans="1:4">
      <c r="A148" s="28">
        <v>-40</v>
      </c>
      <c r="B148" s="14">
        <f>A148*(9/5)+32</f>
        <v>-40</v>
      </c>
      <c r="C148" s="15">
        <v>0.82199999999999995</v>
      </c>
      <c r="D148" s="16" t="s">
        <v>24</v>
      </c>
    </row>
    <row r="149" spans="1:4">
      <c r="A149" s="28">
        <v>0</v>
      </c>
      <c r="B149" s="15">
        <f t="shared" ref="B149:B151" si="13">A149*(9/5)+32</f>
        <v>32</v>
      </c>
      <c r="C149" s="15">
        <v>0.79200000000000004</v>
      </c>
      <c r="D149" s="16" t="s">
        <v>24</v>
      </c>
    </row>
    <row r="150" spans="1:4">
      <c r="A150" s="28">
        <v>40</v>
      </c>
      <c r="B150" s="15">
        <f t="shared" si="13"/>
        <v>104</v>
      </c>
      <c r="C150" s="15">
        <v>0.76100000000000001</v>
      </c>
      <c r="D150" s="16" t="s">
        <v>24</v>
      </c>
    </row>
    <row r="151" spans="1:4">
      <c r="A151" s="28">
        <v>80</v>
      </c>
      <c r="B151" s="15">
        <f t="shared" si="13"/>
        <v>176</v>
      </c>
      <c r="C151" s="33">
        <v>0.73</v>
      </c>
      <c r="D151" s="16" t="s">
        <v>24</v>
      </c>
    </row>
    <row r="152" spans="1:4" ht="14.4" thickBot="1">
      <c r="A152" s="29">
        <v>120</v>
      </c>
      <c r="B152" s="17">
        <f>A152*(9/5)+32</f>
        <v>248</v>
      </c>
      <c r="C152" s="36">
        <v>0.7</v>
      </c>
      <c r="D152" s="18" t="s">
        <v>24</v>
      </c>
    </row>
    <row r="153" spans="1:4" ht="14.4" thickBot="1">
      <c r="A153" s="35">
        <v>123456</v>
      </c>
      <c r="B153" s="20"/>
      <c r="C153" s="20"/>
      <c r="D153" s="20"/>
    </row>
    <row r="154" spans="1:4" ht="14.4" thickBot="1">
      <c r="A154" s="86" t="s">
        <v>15</v>
      </c>
      <c r="B154" s="87"/>
      <c r="C154" s="87"/>
      <c r="D154" s="88"/>
    </row>
    <row r="155" spans="1:4" ht="14.4" thickBot="1">
      <c r="A155" s="16" t="s">
        <v>25</v>
      </c>
      <c r="B155" s="21"/>
      <c r="C155" s="21"/>
      <c r="D155" s="22"/>
    </row>
    <row r="156" spans="1:4" ht="14.4" thickBot="1">
      <c r="A156" s="26" t="s">
        <v>22</v>
      </c>
      <c r="B156" s="2" t="s">
        <v>72</v>
      </c>
      <c r="C156" s="3" t="s">
        <v>2</v>
      </c>
      <c r="D156" s="1" t="s">
        <v>1</v>
      </c>
    </row>
    <row r="157" spans="1:4">
      <c r="A157" s="28">
        <v>-40</v>
      </c>
      <c r="B157" s="14">
        <f>A157*(9/5)+32</f>
        <v>-40</v>
      </c>
      <c r="C157" s="33">
        <v>0.83</v>
      </c>
      <c r="D157" s="16" t="s">
        <v>25</v>
      </c>
    </row>
    <row r="158" spans="1:4">
      <c r="A158" s="28">
        <v>0</v>
      </c>
      <c r="B158" s="15">
        <f t="shared" ref="B158:B160" si="14">A158*(9/5)+32</f>
        <v>32</v>
      </c>
      <c r="C158" s="33">
        <v>0.80200000000000005</v>
      </c>
      <c r="D158" s="16" t="s">
        <v>25</v>
      </c>
    </row>
    <row r="159" spans="1:4">
      <c r="A159" s="28">
        <v>40</v>
      </c>
      <c r="B159" s="15">
        <f t="shared" si="14"/>
        <v>104</v>
      </c>
      <c r="C159" s="15">
        <v>0.77300000000000002</v>
      </c>
      <c r="D159" s="16" t="s">
        <v>25</v>
      </c>
    </row>
    <row r="160" spans="1:4">
      <c r="A160" s="28">
        <v>80</v>
      </c>
      <c r="B160" s="15">
        <f t="shared" si="14"/>
        <v>176</v>
      </c>
      <c r="C160" s="15">
        <v>0.74399999999999999</v>
      </c>
      <c r="D160" s="16" t="s">
        <v>25</v>
      </c>
    </row>
    <row r="161" spans="1:4" ht="14.4" thickBot="1">
      <c r="A161" s="28">
        <v>120</v>
      </c>
      <c r="B161" s="17">
        <f>A161*(9/5)+32</f>
        <v>248</v>
      </c>
      <c r="C161" s="15">
        <v>0.71499999999999997</v>
      </c>
      <c r="D161" s="16" t="s">
        <v>25</v>
      </c>
    </row>
    <row r="162" spans="1:4" ht="14.4" thickBot="1">
      <c r="A162" s="35">
        <v>123456</v>
      </c>
      <c r="B162" s="20"/>
      <c r="C162" s="20"/>
      <c r="D162" s="20"/>
    </row>
    <row r="163" spans="1:4" ht="14.4" thickBot="1">
      <c r="A163" s="86" t="s">
        <v>15</v>
      </c>
      <c r="B163" s="87"/>
      <c r="C163" s="87"/>
      <c r="D163" s="88"/>
    </row>
    <row r="164" spans="1:4" ht="14.4" thickBot="1">
      <c r="A164" s="9" t="s">
        <v>26</v>
      </c>
      <c r="B164" s="21"/>
      <c r="C164" s="21"/>
      <c r="D164" s="22"/>
    </row>
    <row r="165" spans="1:4" ht="14.4" thickBot="1">
      <c r="A165" s="26" t="s">
        <v>22</v>
      </c>
      <c r="B165" s="2" t="s">
        <v>72</v>
      </c>
      <c r="C165" s="3" t="s">
        <v>2</v>
      </c>
      <c r="D165" s="1" t="s">
        <v>1</v>
      </c>
    </row>
    <row r="166" spans="1:4">
      <c r="A166" s="27">
        <v>-40</v>
      </c>
      <c r="B166" s="14">
        <f>A166*(9/5)+32</f>
        <v>-40</v>
      </c>
      <c r="C166" s="14">
        <v>0.84099999999999997</v>
      </c>
      <c r="D166" s="9" t="s">
        <v>26</v>
      </c>
    </row>
    <row r="167" spans="1:4">
      <c r="A167" s="28">
        <v>0</v>
      </c>
      <c r="B167" s="15">
        <f t="shared" ref="B167:B169" si="15">A167*(9/5)+32</f>
        <v>32</v>
      </c>
      <c r="C167" s="15">
        <v>0.81299999999999994</v>
      </c>
      <c r="D167" s="16" t="s">
        <v>26</v>
      </c>
    </row>
    <row r="168" spans="1:4">
      <c r="A168" s="28">
        <v>40</v>
      </c>
      <c r="B168" s="15">
        <f t="shared" si="15"/>
        <v>104</v>
      </c>
      <c r="C168" s="15">
        <v>0.78400000000000003</v>
      </c>
      <c r="D168" s="16" t="s">
        <v>26</v>
      </c>
    </row>
    <row r="169" spans="1:4">
      <c r="A169" s="28">
        <v>80</v>
      </c>
      <c r="B169" s="15">
        <f t="shared" si="15"/>
        <v>176</v>
      </c>
      <c r="C169" s="15">
        <v>0.755</v>
      </c>
      <c r="D169" s="16" t="s">
        <v>26</v>
      </c>
    </row>
    <row r="170" spans="1:4" ht="14.4" thickBot="1">
      <c r="A170" s="29">
        <v>120</v>
      </c>
      <c r="B170" s="17">
        <f>A170*(9/5)+32</f>
        <v>248</v>
      </c>
      <c r="C170" s="17">
        <v>0.72599999999999998</v>
      </c>
      <c r="D170" s="18" t="s">
        <v>26</v>
      </c>
    </row>
    <row r="171" spans="1:4" ht="14.4" thickBot="1">
      <c r="A171" s="35">
        <v>123456</v>
      </c>
      <c r="B171" s="20"/>
      <c r="C171" s="20"/>
      <c r="D171" s="20"/>
    </row>
    <row r="172" spans="1:4" ht="14.4" thickBot="1">
      <c r="A172" s="86" t="s">
        <v>15</v>
      </c>
      <c r="B172" s="87"/>
      <c r="C172" s="87"/>
      <c r="D172" s="88"/>
    </row>
    <row r="173" spans="1:4" ht="14.4" thickBot="1">
      <c r="A173" s="9" t="s">
        <v>27</v>
      </c>
      <c r="B173" s="21"/>
      <c r="C173" s="21"/>
      <c r="D173" s="22"/>
    </row>
    <row r="174" spans="1:4" ht="14.4" thickBot="1">
      <c r="A174" s="26" t="s">
        <v>22</v>
      </c>
      <c r="B174" s="2" t="s">
        <v>72</v>
      </c>
      <c r="C174" s="3" t="s">
        <v>2</v>
      </c>
      <c r="D174" s="1" t="s">
        <v>1</v>
      </c>
    </row>
    <row r="175" spans="1:4">
      <c r="A175" s="27">
        <v>-40</v>
      </c>
      <c r="B175" s="14">
        <f>A175*(9/5)+32</f>
        <v>-40</v>
      </c>
      <c r="C175" s="14">
        <v>0.86199999999999999</v>
      </c>
      <c r="D175" s="9" t="s">
        <v>27</v>
      </c>
    </row>
    <row r="176" spans="1:4">
      <c r="A176" s="28">
        <v>0</v>
      </c>
      <c r="B176" s="15">
        <f t="shared" ref="B176:B178" si="16">A176*(9/5)+32</f>
        <v>32</v>
      </c>
      <c r="C176" s="33">
        <v>0.83</v>
      </c>
      <c r="D176" s="16" t="s">
        <v>27</v>
      </c>
    </row>
    <row r="177" spans="1:4">
      <c r="A177" s="28">
        <v>40</v>
      </c>
      <c r="B177" s="15">
        <f t="shared" si="16"/>
        <v>104</v>
      </c>
      <c r="C177" s="15">
        <v>0.79900000000000004</v>
      </c>
      <c r="D177" s="16" t="s">
        <v>27</v>
      </c>
    </row>
    <row r="178" spans="1:4">
      <c r="A178" s="28">
        <v>80</v>
      </c>
      <c r="B178" s="15">
        <f t="shared" si="16"/>
        <v>176</v>
      </c>
      <c r="C178" s="15">
        <v>0.76700000000000002</v>
      </c>
      <c r="D178" s="16" t="s">
        <v>27</v>
      </c>
    </row>
    <row r="179" spans="1:4" ht="14.4" thickBot="1">
      <c r="A179" s="29">
        <v>120</v>
      </c>
      <c r="B179" s="17">
        <f>A179*(9/5)+32</f>
        <v>248</v>
      </c>
      <c r="C179" s="17">
        <v>0.73499999999999999</v>
      </c>
      <c r="D179" s="18" t="s">
        <v>27</v>
      </c>
    </row>
    <row r="180" spans="1:4" ht="14.4" thickBot="1">
      <c r="A180" s="35">
        <v>123456</v>
      </c>
      <c r="B180" s="20"/>
      <c r="C180" s="20"/>
      <c r="D180" s="20"/>
    </row>
    <row r="181" spans="1:4" ht="14.4" thickBot="1">
      <c r="A181" s="86" t="s">
        <v>15</v>
      </c>
      <c r="B181" s="87"/>
      <c r="C181" s="87"/>
      <c r="D181" s="88"/>
    </row>
    <row r="182" spans="1:4" ht="14.4" thickBot="1">
      <c r="A182" s="16" t="s">
        <v>28</v>
      </c>
      <c r="B182" s="21"/>
      <c r="C182" s="21"/>
      <c r="D182" s="22"/>
    </row>
    <row r="183" spans="1:4" ht="14.4" thickBot="1">
      <c r="A183" s="27" t="s">
        <v>22</v>
      </c>
      <c r="B183" s="13" t="s">
        <v>72</v>
      </c>
      <c r="C183" s="14" t="s">
        <v>2</v>
      </c>
      <c r="D183" s="9" t="s">
        <v>1</v>
      </c>
    </row>
    <row r="184" spans="1:4">
      <c r="A184" s="28">
        <v>-40</v>
      </c>
      <c r="B184" s="14">
        <f>A184*(9/5)+32</f>
        <v>-40</v>
      </c>
      <c r="C184" s="15">
        <v>0.876</v>
      </c>
      <c r="D184" s="16" t="s">
        <v>28</v>
      </c>
    </row>
    <row r="185" spans="1:4">
      <c r="A185" s="28">
        <v>0</v>
      </c>
      <c r="B185" s="15">
        <f t="shared" ref="B185:B187" si="17">A185*(9/5)+32</f>
        <v>32</v>
      </c>
      <c r="C185" s="15">
        <v>0.84799999999999998</v>
      </c>
      <c r="D185" s="16" t="s">
        <v>28</v>
      </c>
    </row>
    <row r="186" spans="1:4">
      <c r="A186" s="28">
        <v>40</v>
      </c>
      <c r="B186" s="15">
        <f t="shared" si="17"/>
        <v>104</v>
      </c>
      <c r="C186" s="15">
        <v>0.82199999999999995</v>
      </c>
      <c r="D186" s="16" t="s">
        <v>28</v>
      </c>
    </row>
    <row r="187" spans="1:4">
      <c r="A187" s="28">
        <v>80</v>
      </c>
      <c r="B187" s="15">
        <f t="shared" si="17"/>
        <v>176</v>
      </c>
      <c r="C187" s="33">
        <v>0.79500000000000004</v>
      </c>
      <c r="D187" s="16" t="s">
        <v>28</v>
      </c>
    </row>
    <row r="188" spans="1:4" ht="14.4" thickBot="1">
      <c r="A188" s="29">
        <v>120</v>
      </c>
      <c r="B188" s="17">
        <f>A188*(9/5)+32</f>
        <v>248</v>
      </c>
      <c r="C188" s="17">
        <v>0.76800000000000002</v>
      </c>
      <c r="D188" s="18" t="s">
        <v>28</v>
      </c>
    </row>
    <row r="189" spans="1:4" ht="14.4" thickBot="1">
      <c r="A189" s="35">
        <v>123456</v>
      </c>
      <c r="B189" s="20"/>
      <c r="C189" s="20"/>
      <c r="D189" s="20"/>
    </row>
    <row r="190" spans="1:4" ht="14.4" thickBot="1">
      <c r="A190" s="6" t="s">
        <v>15</v>
      </c>
      <c r="B190" s="7"/>
      <c r="C190" s="7"/>
      <c r="D190" s="8"/>
    </row>
    <row r="191" spans="1:4" ht="14.4" thickBot="1">
      <c r="A191" s="9" t="s">
        <v>29</v>
      </c>
      <c r="B191" s="21"/>
      <c r="C191" s="21"/>
      <c r="D191" s="22"/>
    </row>
    <row r="192" spans="1:4" ht="14.4" thickBot="1">
      <c r="A192" s="26" t="s">
        <v>22</v>
      </c>
      <c r="B192" s="2" t="s">
        <v>72</v>
      </c>
      <c r="C192" s="3" t="s">
        <v>2</v>
      </c>
      <c r="D192" s="1" t="s">
        <v>1</v>
      </c>
    </row>
    <row r="193" spans="1:4">
      <c r="A193" s="27">
        <v>-40</v>
      </c>
      <c r="B193" s="14">
        <f>A193*(9/5)+32</f>
        <v>-40</v>
      </c>
      <c r="C193" s="14">
        <v>0.80800000000000005</v>
      </c>
      <c r="D193" s="9" t="s">
        <v>29</v>
      </c>
    </row>
    <row r="194" spans="1:4">
      <c r="A194" s="28">
        <v>0</v>
      </c>
      <c r="B194" s="15">
        <f t="shared" ref="B194:B196" si="18">A194*(9/5)+32</f>
        <v>32</v>
      </c>
      <c r="C194" s="15">
        <v>0.77700000000000002</v>
      </c>
      <c r="D194" s="16" t="s">
        <v>29</v>
      </c>
    </row>
    <row r="195" spans="1:4">
      <c r="A195" s="28">
        <v>40</v>
      </c>
      <c r="B195" s="15">
        <f t="shared" si="18"/>
        <v>104</v>
      </c>
      <c r="C195" s="15">
        <v>0.745</v>
      </c>
      <c r="D195" s="16" t="s">
        <v>29</v>
      </c>
    </row>
    <row r="196" spans="1:4">
      <c r="A196" s="28">
        <v>80</v>
      </c>
      <c r="B196" s="15">
        <f t="shared" si="18"/>
        <v>176</v>
      </c>
      <c r="C196" s="15">
        <v>0.71299999999999997</v>
      </c>
      <c r="D196" s="16" t="s">
        <v>29</v>
      </c>
    </row>
    <row r="197" spans="1:4" ht="14.4" thickBot="1">
      <c r="A197" s="29">
        <v>120</v>
      </c>
      <c r="B197" s="17">
        <f>A197*(9/5)+32</f>
        <v>248</v>
      </c>
      <c r="C197" s="36">
        <v>0.68</v>
      </c>
      <c r="D197" s="18" t="s">
        <v>29</v>
      </c>
    </row>
    <row r="198" spans="1:4" ht="14.4" thickBot="1">
      <c r="A198" s="35">
        <v>123456</v>
      </c>
      <c r="B198" s="15"/>
      <c r="C198" s="33"/>
      <c r="D198" s="16"/>
    </row>
    <row r="199" spans="1:4" ht="14.4" thickBot="1">
      <c r="A199" s="19" t="s">
        <v>15</v>
      </c>
      <c r="B199" s="15"/>
      <c r="C199" s="33"/>
      <c r="D199" s="16"/>
    </row>
    <row r="200" spans="1:4" ht="14.4" thickBot="1">
      <c r="A200" s="16" t="s">
        <v>30</v>
      </c>
      <c r="B200" s="15"/>
      <c r="C200" s="33"/>
      <c r="D200" s="16"/>
    </row>
    <row r="201" spans="1:4" ht="14.4" thickBot="1">
      <c r="A201" s="26" t="s">
        <v>22</v>
      </c>
      <c r="B201" s="2" t="s">
        <v>72</v>
      </c>
      <c r="C201" s="3" t="s">
        <v>2</v>
      </c>
      <c r="D201" s="1" t="s">
        <v>1</v>
      </c>
    </row>
    <row r="202" spans="1:4">
      <c r="A202" s="28">
        <v>-40</v>
      </c>
      <c r="B202" s="14">
        <f>A202*(9/5)+32</f>
        <v>-40</v>
      </c>
      <c r="C202" s="15">
        <v>0.82299999999999995</v>
      </c>
      <c r="D202" s="16" t="s">
        <v>30</v>
      </c>
    </row>
    <row r="203" spans="1:4">
      <c r="A203" s="28">
        <v>0</v>
      </c>
      <c r="B203" s="15">
        <f t="shared" ref="B203:B205" si="19">A203*(9/5)+32</f>
        <v>32</v>
      </c>
      <c r="C203" s="15">
        <v>0.79300000000000004</v>
      </c>
      <c r="D203" s="16" t="s">
        <v>30</v>
      </c>
    </row>
    <row r="204" spans="1:4">
      <c r="A204" s="28">
        <v>40</v>
      </c>
      <c r="B204" s="15">
        <f t="shared" si="19"/>
        <v>104</v>
      </c>
      <c r="C204" s="15">
        <v>0.76200000000000001</v>
      </c>
      <c r="D204" s="16" t="s">
        <v>30</v>
      </c>
    </row>
    <row r="205" spans="1:4">
      <c r="A205" s="28">
        <v>80</v>
      </c>
      <c r="B205" s="15">
        <f t="shared" si="19"/>
        <v>176</v>
      </c>
      <c r="C205" s="33">
        <v>0.73199999999999998</v>
      </c>
      <c r="D205" s="16" t="s">
        <v>30</v>
      </c>
    </row>
    <row r="206" spans="1:4" ht="14.4" thickBot="1">
      <c r="A206" s="29">
        <v>120</v>
      </c>
      <c r="B206" s="17">
        <f>A206*(9/5)+32</f>
        <v>248</v>
      </c>
      <c r="C206" s="36">
        <v>0.70099999999999996</v>
      </c>
      <c r="D206" s="18" t="s">
        <v>30</v>
      </c>
    </row>
    <row r="207" spans="1:4" ht="14.4" thickBot="1">
      <c r="A207" s="35">
        <v>123456</v>
      </c>
      <c r="B207" s="15"/>
      <c r="C207" s="33"/>
      <c r="D207" s="16"/>
    </row>
    <row r="208" spans="1:4" ht="14.4" thickBot="1">
      <c r="A208" s="19" t="s">
        <v>15</v>
      </c>
      <c r="B208" s="15"/>
      <c r="C208" s="33"/>
      <c r="D208" s="16"/>
    </row>
    <row r="209" spans="1:4" ht="14.4" thickBot="1">
      <c r="A209" s="9" t="s">
        <v>31</v>
      </c>
      <c r="B209" s="15"/>
      <c r="C209" s="33"/>
      <c r="D209" s="16"/>
    </row>
    <row r="210" spans="1:4" ht="14.4" thickBot="1">
      <c r="A210" s="26" t="s">
        <v>22</v>
      </c>
      <c r="B210" s="2" t="s">
        <v>72</v>
      </c>
      <c r="C210" s="3" t="s">
        <v>2</v>
      </c>
      <c r="D210" s="1" t="s">
        <v>1</v>
      </c>
    </row>
    <row r="211" spans="1:4">
      <c r="A211" s="27">
        <v>-40</v>
      </c>
      <c r="B211" s="14">
        <f>A211*(9/5)+32</f>
        <v>-40</v>
      </c>
      <c r="C211" s="37">
        <v>0.83499999999999996</v>
      </c>
      <c r="D211" s="9" t="s">
        <v>31</v>
      </c>
    </row>
    <row r="212" spans="1:4">
      <c r="A212" s="28">
        <v>0</v>
      </c>
      <c r="B212" s="15">
        <f t="shared" ref="B212:B214" si="20">A212*(9/5)+32</f>
        <v>32</v>
      </c>
      <c r="C212" s="33">
        <v>0.80700000000000005</v>
      </c>
      <c r="D212" s="16" t="s">
        <v>31</v>
      </c>
    </row>
    <row r="213" spans="1:4">
      <c r="A213" s="28">
        <v>40</v>
      </c>
      <c r="B213" s="15">
        <f t="shared" si="20"/>
        <v>104</v>
      </c>
      <c r="C213" s="15">
        <v>0.77900000000000003</v>
      </c>
      <c r="D213" s="16" t="s">
        <v>31</v>
      </c>
    </row>
    <row r="214" spans="1:4">
      <c r="A214" s="28">
        <v>80</v>
      </c>
      <c r="B214" s="15">
        <f t="shared" si="20"/>
        <v>176</v>
      </c>
      <c r="C214" s="15">
        <v>0.751</v>
      </c>
      <c r="D214" s="16" t="s">
        <v>31</v>
      </c>
    </row>
    <row r="215" spans="1:4" ht="14.4" thickBot="1">
      <c r="A215" s="29">
        <v>120</v>
      </c>
      <c r="B215" s="17">
        <f>A215*(9/5)+32</f>
        <v>248</v>
      </c>
      <c r="C215" s="17">
        <v>0.72399999999999998</v>
      </c>
      <c r="D215" s="18" t="s">
        <v>31</v>
      </c>
    </row>
    <row r="216" spans="1:4" ht="14.4" thickBot="1">
      <c r="A216" s="35">
        <v>123456</v>
      </c>
      <c r="B216" s="20"/>
      <c r="C216" s="20"/>
      <c r="D216" s="20"/>
    </row>
    <row r="217" spans="1:4" ht="14.4" thickBot="1">
      <c r="A217" s="6" t="s">
        <v>15</v>
      </c>
      <c r="B217" s="7"/>
      <c r="C217" s="7"/>
      <c r="D217" s="8"/>
    </row>
    <row r="218" spans="1:4" ht="14.4" thickBot="1">
      <c r="A218" s="16" t="s">
        <v>32</v>
      </c>
      <c r="B218" s="21"/>
      <c r="C218" s="21"/>
      <c r="D218" s="22"/>
    </row>
    <row r="219" spans="1:4" ht="14.4" thickBot="1">
      <c r="A219" s="26" t="s">
        <v>22</v>
      </c>
      <c r="B219" s="2" t="s">
        <v>72</v>
      </c>
      <c r="C219" s="3" t="s">
        <v>2</v>
      </c>
      <c r="D219" s="1" t="s">
        <v>1</v>
      </c>
    </row>
    <row r="220" spans="1:4">
      <c r="A220" s="27">
        <v>-40</v>
      </c>
      <c r="B220" s="14">
        <f>A220*(9/5)+32</f>
        <v>-40</v>
      </c>
      <c r="C220" s="14">
        <v>0.95099999999999996</v>
      </c>
      <c r="D220" s="9" t="s">
        <v>32</v>
      </c>
    </row>
    <row r="221" spans="1:4">
      <c r="A221" s="28">
        <v>0</v>
      </c>
      <c r="B221" s="15">
        <f t="shared" ref="B221:B223" si="21">A221*(9/5)+32</f>
        <v>32</v>
      </c>
      <c r="C221" s="15">
        <v>0.92800000000000005</v>
      </c>
      <c r="D221" s="16" t="s">
        <v>32</v>
      </c>
    </row>
    <row r="222" spans="1:4">
      <c r="A222" s="28">
        <v>40</v>
      </c>
      <c r="B222" s="15">
        <f t="shared" si="21"/>
        <v>104</v>
      </c>
      <c r="C222" s="15">
        <v>0.90500000000000003</v>
      </c>
      <c r="D222" s="16" t="s">
        <v>32</v>
      </c>
    </row>
    <row r="223" spans="1:4">
      <c r="A223" s="28">
        <v>80</v>
      </c>
      <c r="B223" s="15">
        <f t="shared" si="21"/>
        <v>176</v>
      </c>
      <c r="C223" s="15">
        <v>0.88300000000000001</v>
      </c>
      <c r="D223" s="16" t="s">
        <v>32</v>
      </c>
    </row>
    <row r="224" spans="1:4" ht="14.4" thickBot="1">
      <c r="A224" s="29">
        <v>120</v>
      </c>
      <c r="B224" s="17">
        <f>A224*(9/5)+32</f>
        <v>248</v>
      </c>
      <c r="C224" s="17">
        <v>0.85799999999999998</v>
      </c>
      <c r="D224" s="18" t="s">
        <v>32</v>
      </c>
    </row>
    <row r="225" spans="1:4" ht="14.4" thickBot="1">
      <c r="A225" s="35">
        <v>123456</v>
      </c>
      <c r="B225" s="15"/>
      <c r="C225" s="15"/>
      <c r="D225" s="16"/>
    </row>
    <row r="226" spans="1:4" ht="14.4" thickBot="1">
      <c r="A226" s="19" t="s">
        <v>15</v>
      </c>
      <c r="B226" s="15"/>
      <c r="C226" s="15"/>
      <c r="D226" s="16"/>
    </row>
    <row r="227" spans="1:4" ht="14.4" thickBot="1">
      <c r="A227" s="16" t="s">
        <v>33</v>
      </c>
      <c r="B227" s="21"/>
      <c r="C227" s="21"/>
      <c r="D227" s="22"/>
    </row>
    <row r="228" spans="1:4" ht="14.4" thickBot="1">
      <c r="A228" s="26" t="s">
        <v>22</v>
      </c>
      <c r="B228" s="2" t="s">
        <v>72</v>
      </c>
      <c r="C228" s="3" t="s">
        <v>2</v>
      </c>
      <c r="D228" s="1" t="s">
        <v>1</v>
      </c>
    </row>
    <row r="229" spans="1:4">
      <c r="A229" s="28">
        <v>-40</v>
      </c>
      <c r="B229" s="14">
        <f>A229*(9/5)+32</f>
        <v>-40</v>
      </c>
      <c r="C229" s="15">
        <v>0.96</v>
      </c>
      <c r="D229" s="16" t="s">
        <v>33</v>
      </c>
    </row>
    <row r="230" spans="1:4">
      <c r="A230" s="28">
        <v>0</v>
      </c>
      <c r="B230" s="15">
        <f t="shared" ref="B230:B232" si="22">A230*(9/5)+32</f>
        <v>32</v>
      </c>
      <c r="C230" s="15">
        <v>0.93600000000000005</v>
      </c>
      <c r="D230" s="16" t="s">
        <v>33</v>
      </c>
    </row>
    <row r="231" spans="1:4">
      <c r="A231" s="28">
        <v>40</v>
      </c>
      <c r="B231" s="15">
        <f t="shared" si="22"/>
        <v>104</v>
      </c>
      <c r="C231" s="15">
        <v>0.91200000000000003</v>
      </c>
      <c r="D231" s="16" t="s">
        <v>33</v>
      </c>
    </row>
    <row r="232" spans="1:4">
      <c r="A232" s="28">
        <v>80</v>
      </c>
      <c r="B232" s="15">
        <f t="shared" si="22"/>
        <v>176</v>
      </c>
      <c r="C232" s="33">
        <v>0.89</v>
      </c>
      <c r="D232" s="16" t="s">
        <v>33</v>
      </c>
    </row>
    <row r="233" spans="1:4" ht="14.4" thickBot="1">
      <c r="A233" s="29">
        <v>120</v>
      </c>
      <c r="B233" s="17">
        <f>A233*(9/5)+32</f>
        <v>248</v>
      </c>
      <c r="C233" s="36">
        <v>0.86799999999999999</v>
      </c>
      <c r="D233" s="18" t="s">
        <v>33</v>
      </c>
    </row>
    <row r="234" spans="1:4" ht="14.4" thickBot="1">
      <c r="A234" s="35">
        <v>123456</v>
      </c>
      <c r="B234" s="15"/>
      <c r="C234" s="15"/>
      <c r="D234" s="16"/>
    </row>
    <row r="235" spans="1:4" ht="14.4" thickBot="1">
      <c r="A235" s="19" t="s">
        <v>15</v>
      </c>
      <c r="B235" s="15"/>
      <c r="C235" s="15"/>
      <c r="D235" s="16"/>
    </row>
    <row r="236" spans="1:4" ht="14.4" thickBot="1">
      <c r="A236" s="16" t="s">
        <v>34</v>
      </c>
      <c r="B236" s="21"/>
      <c r="C236" s="21"/>
      <c r="D236" s="22"/>
    </row>
    <row r="237" spans="1:4" ht="14.4" thickBot="1">
      <c r="A237" s="26" t="s">
        <v>22</v>
      </c>
      <c r="B237" s="2" t="s">
        <v>72</v>
      </c>
      <c r="C237" s="3" t="s">
        <v>2</v>
      </c>
      <c r="D237" s="1" t="s">
        <v>1</v>
      </c>
    </row>
    <row r="238" spans="1:4">
      <c r="A238" s="28">
        <v>-40</v>
      </c>
      <c r="B238" s="14">
        <f>A238*(9/5)+32</f>
        <v>-40</v>
      </c>
      <c r="C238" s="33">
        <v>0.97199999999999998</v>
      </c>
      <c r="D238" s="16" t="s">
        <v>34</v>
      </c>
    </row>
    <row r="239" spans="1:4">
      <c r="A239" s="28">
        <v>0</v>
      </c>
      <c r="B239" s="15">
        <f t="shared" ref="B239:B241" si="23">A239*(9/5)+32</f>
        <v>32</v>
      </c>
      <c r="C239" s="33">
        <v>0.94899999999999995</v>
      </c>
      <c r="D239" s="16" t="s">
        <v>34</v>
      </c>
    </row>
    <row r="240" spans="1:4">
      <c r="A240" s="28">
        <v>40</v>
      </c>
      <c r="B240" s="15">
        <f t="shared" si="23"/>
        <v>104</v>
      </c>
      <c r="C240" s="33">
        <v>0.92500000000000004</v>
      </c>
      <c r="D240" s="16" t="s">
        <v>34</v>
      </c>
    </row>
    <row r="241" spans="1:4">
      <c r="A241" s="28">
        <v>80</v>
      </c>
      <c r="B241" s="15">
        <f t="shared" si="23"/>
        <v>176</v>
      </c>
      <c r="C241" s="15">
        <v>0.90100000000000002</v>
      </c>
      <c r="D241" s="16" t="s">
        <v>34</v>
      </c>
    </row>
    <row r="242" spans="1:4" ht="14.4" thickBot="1">
      <c r="A242" s="28">
        <v>120</v>
      </c>
      <c r="B242" s="17">
        <f>A242*(9/5)+32</f>
        <v>248</v>
      </c>
      <c r="C242" s="15">
        <v>0.878</v>
      </c>
      <c r="D242" s="16" t="s">
        <v>34</v>
      </c>
    </row>
    <row r="243" spans="1:4" ht="14.4" thickBot="1">
      <c r="A243" s="35">
        <v>123456</v>
      </c>
      <c r="B243" s="15"/>
      <c r="C243" s="15"/>
      <c r="D243" s="16"/>
    </row>
    <row r="244" spans="1:4" ht="14.4" thickBot="1">
      <c r="A244" s="19" t="s">
        <v>15</v>
      </c>
      <c r="B244" s="15"/>
      <c r="C244" s="15"/>
      <c r="D244" s="16"/>
    </row>
    <row r="245" spans="1:4" ht="14.4" thickBot="1">
      <c r="A245" s="9" t="s">
        <v>35</v>
      </c>
      <c r="B245" s="21"/>
      <c r="C245" s="21"/>
      <c r="D245" s="22"/>
    </row>
    <row r="246" spans="1:4" ht="14.4" thickBot="1">
      <c r="A246" s="26" t="s">
        <v>22</v>
      </c>
      <c r="B246" s="2" t="s">
        <v>72</v>
      </c>
      <c r="C246" s="3" t="s">
        <v>2</v>
      </c>
      <c r="D246" s="1" t="s">
        <v>1</v>
      </c>
    </row>
    <row r="247" spans="1:4">
      <c r="A247" s="27">
        <v>-40</v>
      </c>
      <c r="B247" s="14">
        <f>A247*(9/5)+32</f>
        <v>-40</v>
      </c>
      <c r="C247" s="14">
        <v>1.042</v>
      </c>
      <c r="D247" s="9" t="s">
        <v>35</v>
      </c>
    </row>
    <row r="248" spans="1:4">
      <c r="A248" s="28">
        <v>0</v>
      </c>
      <c r="B248" s="15">
        <f t="shared" ref="B248:B250" si="24">A248*(9/5)+32</f>
        <v>32</v>
      </c>
      <c r="C248" s="15">
        <v>1.0189999999999999</v>
      </c>
      <c r="D248" s="16" t="s">
        <v>35</v>
      </c>
    </row>
    <row r="249" spans="1:4">
      <c r="A249" s="28">
        <v>40</v>
      </c>
      <c r="B249" s="15">
        <f t="shared" si="24"/>
        <v>104</v>
      </c>
      <c r="C249" s="15">
        <v>0.995</v>
      </c>
      <c r="D249" s="16" t="s">
        <v>35</v>
      </c>
    </row>
    <row r="250" spans="1:4">
      <c r="A250" s="28">
        <v>80</v>
      </c>
      <c r="B250" s="15">
        <f t="shared" si="24"/>
        <v>176</v>
      </c>
      <c r="C250" s="15">
        <v>0.97099999999999997</v>
      </c>
      <c r="D250" s="16" t="s">
        <v>35</v>
      </c>
    </row>
    <row r="251" spans="1:4" ht="14.4" thickBot="1">
      <c r="A251" s="29">
        <v>120</v>
      </c>
      <c r="B251" s="17">
        <f>A251*(9/5)+32</f>
        <v>248</v>
      </c>
      <c r="C251" s="17">
        <v>0.94799999999999995</v>
      </c>
      <c r="D251" s="18" t="s">
        <v>35</v>
      </c>
    </row>
    <row r="252" spans="1:4" ht="14.4" thickBot="1">
      <c r="A252" s="35">
        <v>123456</v>
      </c>
      <c r="B252" s="15"/>
      <c r="C252" s="15"/>
      <c r="D252" s="16"/>
    </row>
    <row r="253" spans="1:4" ht="14.4" thickBot="1">
      <c r="A253" s="19" t="s">
        <v>15</v>
      </c>
      <c r="B253" s="15"/>
      <c r="C253" s="15"/>
      <c r="D253" s="16"/>
    </row>
    <row r="254" spans="1:4" ht="14.4" thickBot="1">
      <c r="A254" s="9" t="s">
        <v>36</v>
      </c>
      <c r="B254" s="21"/>
      <c r="C254" s="21"/>
      <c r="D254" s="22"/>
    </row>
    <row r="255" spans="1:4" ht="14.4" thickBot="1">
      <c r="A255" s="26" t="s">
        <v>22</v>
      </c>
      <c r="B255" s="2" t="s">
        <v>72</v>
      </c>
      <c r="C255" s="3" t="s">
        <v>2</v>
      </c>
      <c r="D255" s="1" t="s">
        <v>1</v>
      </c>
    </row>
    <row r="256" spans="1:4">
      <c r="A256" s="27">
        <v>-40</v>
      </c>
      <c r="B256" s="14">
        <f>A256*(9/5)+32</f>
        <v>-40</v>
      </c>
      <c r="C256" s="14">
        <v>1.056</v>
      </c>
      <c r="D256" s="9" t="s">
        <v>36</v>
      </c>
    </row>
    <row r="257" spans="1:4">
      <c r="A257" s="28">
        <v>0</v>
      </c>
      <c r="B257" s="15">
        <f t="shared" ref="B257:B259" si="25">A257*(9/5)+32</f>
        <v>32</v>
      </c>
      <c r="C257" s="33">
        <v>1.0329999999999999</v>
      </c>
      <c r="D257" s="16" t="s">
        <v>36</v>
      </c>
    </row>
    <row r="258" spans="1:4">
      <c r="A258" s="28">
        <v>40</v>
      </c>
      <c r="B258" s="15">
        <f t="shared" si="25"/>
        <v>104</v>
      </c>
      <c r="C258" s="15">
        <v>1.008</v>
      </c>
      <c r="D258" s="16" t="s">
        <v>36</v>
      </c>
    </row>
    <row r="259" spans="1:4">
      <c r="A259" s="28">
        <v>80</v>
      </c>
      <c r="B259" s="15">
        <f t="shared" si="25"/>
        <v>176</v>
      </c>
      <c r="C259" s="15">
        <v>0.98499999999999999</v>
      </c>
      <c r="D259" s="16" t="s">
        <v>36</v>
      </c>
    </row>
    <row r="260" spans="1:4" ht="14.4" thickBot="1">
      <c r="A260" s="29">
        <v>120</v>
      </c>
      <c r="B260" s="17">
        <f>A260*(9/5)+32</f>
        <v>248</v>
      </c>
      <c r="C260" s="17">
        <v>0.96099999999999997</v>
      </c>
      <c r="D260" s="18" t="s">
        <v>36</v>
      </c>
    </row>
    <row r="261" spans="1:4" ht="14.4" thickBot="1">
      <c r="A261" s="35">
        <v>123456</v>
      </c>
      <c r="B261" s="15"/>
      <c r="C261" s="15"/>
      <c r="D261" s="16"/>
    </row>
    <row r="262" spans="1:4" ht="14.4" thickBot="1">
      <c r="A262" s="19" t="s">
        <v>15</v>
      </c>
      <c r="B262" s="15"/>
      <c r="C262" s="15"/>
      <c r="D262" s="16"/>
    </row>
    <row r="263" spans="1:4" ht="14.4" thickBot="1">
      <c r="A263" s="9" t="s">
        <v>37</v>
      </c>
      <c r="B263" s="21"/>
      <c r="C263" s="21"/>
      <c r="D263" s="22"/>
    </row>
    <row r="264" spans="1:4" ht="14.4" thickBot="1">
      <c r="A264" s="26" t="s">
        <v>22</v>
      </c>
      <c r="B264" s="2" t="s">
        <v>72</v>
      </c>
      <c r="C264" s="3" t="s">
        <v>2</v>
      </c>
      <c r="D264" s="1" t="s">
        <v>1</v>
      </c>
    </row>
    <row r="265" spans="1:4">
      <c r="A265" s="27">
        <v>-40</v>
      </c>
      <c r="B265" s="14">
        <f>A265*(9/5)+32</f>
        <v>-40</v>
      </c>
      <c r="C265" s="14">
        <v>1.0860000000000001</v>
      </c>
      <c r="D265" s="9" t="s">
        <v>37</v>
      </c>
    </row>
    <row r="266" spans="1:4">
      <c r="A266" s="28">
        <v>0</v>
      </c>
      <c r="B266" s="15">
        <f t="shared" ref="B266:B268" si="26">A266*(9/5)+32</f>
        <v>32</v>
      </c>
      <c r="C266" s="15">
        <v>1.06</v>
      </c>
      <c r="D266" s="16" t="s">
        <v>37</v>
      </c>
    </row>
    <row r="267" spans="1:4">
      <c r="A267" s="28">
        <v>40</v>
      </c>
      <c r="B267" s="15">
        <f t="shared" si="26"/>
        <v>104</v>
      </c>
      <c r="C267" s="15">
        <v>1.0329999999999999</v>
      </c>
      <c r="D267" s="16" t="s">
        <v>37</v>
      </c>
    </row>
    <row r="268" spans="1:4">
      <c r="A268" s="28">
        <v>80</v>
      </c>
      <c r="B268" s="15">
        <f t="shared" si="26"/>
        <v>176</v>
      </c>
      <c r="C268" s="33">
        <v>1.0069999999999999</v>
      </c>
      <c r="D268" s="16" t="s">
        <v>37</v>
      </c>
    </row>
    <row r="269" spans="1:4" ht="14.4" thickBot="1">
      <c r="A269" s="29">
        <v>120</v>
      </c>
      <c r="B269" s="17">
        <f>A269*(9/5)+32</f>
        <v>248</v>
      </c>
      <c r="C269" s="36">
        <v>0.98</v>
      </c>
      <c r="D269" s="18" t="s">
        <v>37</v>
      </c>
    </row>
    <row r="270" spans="1:4" ht="14.4" thickBot="1">
      <c r="A270" s="35">
        <v>123456</v>
      </c>
      <c r="B270" s="15"/>
      <c r="C270" s="15"/>
      <c r="D270" s="16"/>
    </row>
    <row r="271" spans="1:4" ht="14.4" thickBot="1">
      <c r="A271" s="19" t="s">
        <v>15</v>
      </c>
      <c r="B271" s="15"/>
      <c r="C271" s="15"/>
      <c r="D271" s="16"/>
    </row>
    <row r="272" spans="1:4" ht="14.4" thickBot="1">
      <c r="A272" s="9" t="s">
        <v>38</v>
      </c>
      <c r="B272" s="21"/>
      <c r="C272" s="21"/>
      <c r="D272" s="22"/>
    </row>
    <row r="273" spans="1:4" ht="14.4" thickBot="1">
      <c r="A273" s="26" t="s">
        <v>22</v>
      </c>
      <c r="B273" s="2" t="s">
        <v>72</v>
      </c>
      <c r="C273" s="3" t="s">
        <v>2</v>
      </c>
      <c r="D273" s="1" t="s">
        <v>1</v>
      </c>
    </row>
    <row r="274" spans="1:4">
      <c r="A274" s="27">
        <v>-40</v>
      </c>
      <c r="B274" s="14">
        <f>A274*(9/5)+32</f>
        <v>-40</v>
      </c>
      <c r="C274" s="14">
        <v>1.099</v>
      </c>
      <c r="D274" s="9" t="s">
        <v>38</v>
      </c>
    </row>
    <row r="275" spans="1:4">
      <c r="A275" s="28">
        <v>0</v>
      </c>
      <c r="B275" s="15">
        <f t="shared" ref="B275:B277" si="27">A275*(9/5)+32</f>
        <v>32</v>
      </c>
      <c r="C275" s="15">
        <v>1.071</v>
      </c>
      <c r="D275" s="16" t="s">
        <v>38</v>
      </c>
    </row>
    <row r="276" spans="1:4">
      <c r="A276" s="28">
        <v>40</v>
      </c>
      <c r="B276" s="15">
        <f t="shared" si="27"/>
        <v>104</v>
      </c>
      <c r="C276" s="15">
        <v>1.044</v>
      </c>
      <c r="D276" s="16" t="s">
        <v>38</v>
      </c>
    </row>
    <row r="277" spans="1:4">
      <c r="A277" s="28">
        <v>80</v>
      </c>
      <c r="B277" s="15">
        <f t="shared" si="27"/>
        <v>176</v>
      </c>
      <c r="C277" s="33">
        <v>1.0169999999999999</v>
      </c>
      <c r="D277" s="16" t="s">
        <v>38</v>
      </c>
    </row>
    <row r="278" spans="1:4" ht="14.4" thickBot="1">
      <c r="A278" s="29">
        <v>120</v>
      </c>
      <c r="B278" s="17">
        <f>A278*(9/5)+32</f>
        <v>248</v>
      </c>
      <c r="C278" s="36">
        <v>0.99</v>
      </c>
      <c r="D278" s="18" t="s">
        <v>38</v>
      </c>
    </row>
    <row r="279" spans="1:4" ht="14.4" thickBot="1">
      <c r="A279" s="35">
        <v>123456</v>
      </c>
      <c r="B279" s="15"/>
      <c r="C279" s="15"/>
      <c r="D279" s="16"/>
    </row>
    <row r="280" spans="1:4" ht="14.4" thickBot="1">
      <c r="A280" s="19" t="s">
        <v>15</v>
      </c>
      <c r="B280" s="15"/>
      <c r="C280" s="15"/>
      <c r="D280" s="16"/>
    </row>
    <row r="281" spans="1:4" ht="14.4" thickBot="1">
      <c r="A281" s="16" t="s">
        <v>39</v>
      </c>
      <c r="B281" s="21"/>
      <c r="C281" s="21"/>
      <c r="D281" s="22"/>
    </row>
    <row r="282" spans="1:4" ht="14.4" thickBot="1">
      <c r="A282" s="26" t="s">
        <v>22</v>
      </c>
      <c r="B282" s="2" t="s">
        <v>72</v>
      </c>
      <c r="C282" s="3" t="s">
        <v>2</v>
      </c>
      <c r="D282" s="1" t="s">
        <v>1</v>
      </c>
    </row>
    <row r="283" spans="1:4">
      <c r="A283" s="28">
        <v>-40</v>
      </c>
      <c r="B283" s="14">
        <f>A283*(9/5)+32</f>
        <v>-40</v>
      </c>
      <c r="C283" s="15">
        <v>1.121</v>
      </c>
      <c r="D283" s="16" t="s">
        <v>39</v>
      </c>
    </row>
    <row r="284" spans="1:4">
      <c r="A284" s="28">
        <v>0</v>
      </c>
      <c r="B284" s="15">
        <f t="shared" ref="B284:B286" si="28">A284*(9/5)+32</f>
        <v>32</v>
      </c>
      <c r="C284" s="15">
        <v>1.091</v>
      </c>
      <c r="D284" s="16" t="s">
        <v>39</v>
      </c>
    </row>
    <row r="285" spans="1:4">
      <c r="A285" s="28">
        <v>40</v>
      </c>
      <c r="B285" s="15">
        <f t="shared" si="28"/>
        <v>104</v>
      </c>
      <c r="C285" s="15">
        <v>1.0660000000000001</v>
      </c>
      <c r="D285" s="16" t="s">
        <v>39</v>
      </c>
    </row>
    <row r="286" spans="1:4">
      <c r="A286" s="28">
        <v>80</v>
      </c>
      <c r="B286" s="15">
        <f t="shared" si="28"/>
        <v>176</v>
      </c>
      <c r="C286" s="33">
        <v>1.0389999999999999</v>
      </c>
      <c r="D286" s="16" t="s">
        <v>39</v>
      </c>
    </row>
    <row r="287" spans="1:4" ht="14.4" thickBot="1">
      <c r="A287" s="28">
        <v>120</v>
      </c>
      <c r="B287" s="17">
        <f>A287*(9/5)+32</f>
        <v>248</v>
      </c>
      <c r="C287" s="15">
        <v>1.0109999999999999</v>
      </c>
      <c r="D287" s="16" t="s">
        <v>39</v>
      </c>
    </row>
    <row r="288" spans="1:4" ht="14.4" thickBot="1">
      <c r="A288" s="35">
        <v>123456</v>
      </c>
      <c r="B288" s="15"/>
      <c r="C288" s="15"/>
      <c r="D288" s="16"/>
    </row>
    <row r="289" spans="1:4" ht="14.4" thickBot="1">
      <c r="A289" s="19" t="s">
        <v>15</v>
      </c>
      <c r="B289" s="15"/>
      <c r="C289" s="15"/>
      <c r="D289" s="16"/>
    </row>
    <row r="290" spans="1:4" ht="14.4" thickBot="1">
      <c r="A290" s="9" t="s">
        <v>40</v>
      </c>
      <c r="B290" s="21"/>
      <c r="C290" s="21"/>
      <c r="D290" s="22"/>
    </row>
    <row r="291" spans="1:4" ht="14.4" thickBot="1">
      <c r="A291" s="26" t="s">
        <v>22</v>
      </c>
      <c r="B291" s="2" t="s">
        <v>72</v>
      </c>
      <c r="C291" s="3" t="s">
        <v>2</v>
      </c>
      <c r="D291" s="1" t="s">
        <v>1</v>
      </c>
    </row>
    <row r="292" spans="1:4">
      <c r="A292" s="27">
        <v>-40</v>
      </c>
      <c r="B292" s="14">
        <f>A292*(9/5)+32</f>
        <v>-40</v>
      </c>
      <c r="C292" s="14">
        <v>1.125</v>
      </c>
      <c r="D292" s="9" t="s">
        <v>40</v>
      </c>
    </row>
    <row r="293" spans="1:4">
      <c r="A293" s="28">
        <v>0</v>
      </c>
      <c r="B293" s="15">
        <f t="shared" ref="B293:B295" si="29">A293*(9/5)+32</f>
        <v>32</v>
      </c>
      <c r="C293" s="15">
        <v>1.093</v>
      </c>
      <c r="D293" s="16" t="s">
        <v>40</v>
      </c>
    </row>
    <row r="294" spans="1:4">
      <c r="A294" s="28">
        <v>40</v>
      </c>
      <c r="B294" s="15">
        <f t="shared" si="29"/>
        <v>104</v>
      </c>
      <c r="C294" s="15">
        <v>1.07</v>
      </c>
      <c r="D294" s="16" t="s">
        <v>40</v>
      </c>
    </row>
    <row r="295" spans="1:4">
      <c r="A295" s="28">
        <v>80</v>
      </c>
      <c r="B295" s="15">
        <f t="shared" si="29"/>
        <v>176</v>
      </c>
      <c r="C295" s="33">
        <v>1.0429999999999999</v>
      </c>
      <c r="D295" s="16" t="s">
        <v>40</v>
      </c>
    </row>
    <row r="296" spans="1:4" ht="14.4" thickBot="1">
      <c r="A296" s="29">
        <v>120</v>
      </c>
      <c r="B296" s="17">
        <f>A296*(9/5)+32</f>
        <v>248</v>
      </c>
      <c r="C296" s="17">
        <v>1.018</v>
      </c>
      <c r="D296" s="18" t="s">
        <v>40</v>
      </c>
    </row>
    <row r="297" spans="1:4" ht="14.4" thickBot="1">
      <c r="A297" s="35">
        <v>123456</v>
      </c>
      <c r="B297" s="20"/>
      <c r="C297" s="20"/>
      <c r="D297" s="20"/>
    </row>
    <row r="298" spans="1:4" ht="14.4" thickBot="1">
      <c r="A298" s="80" t="s">
        <v>15</v>
      </c>
      <c r="B298" s="81"/>
      <c r="C298" s="81"/>
      <c r="D298" s="82"/>
    </row>
    <row r="299" spans="1:4" ht="14.4" thickBot="1">
      <c r="A299" s="16" t="s">
        <v>45</v>
      </c>
      <c r="B299" s="21"/>
      <c r="C299" s="21"/>
      <c r="D299" s="22"/>
    </row>
    <row r="300" spans="1:4" ht="14.4" thickBot="1">
      <c r="A300" s="26" t="s">
        <v>22</v>
      </c>
      <c r="B300" s="2" t="s">
        <v>72</v>
      </c>
      <c r="C300" s="3" t="s">
        <v>2</v>
      </c>
      <c r="D300" s="1" t="s">
        <v>1</v>
      </c>
    </row>
    <row r="301" spans="1:4">
      <c r="A301" s="27">
        <v>-40</v>
      </c>
      <c r="B301" s="14">
        <f>A301*(9/5)+32</f>
        <v>-40</v>
      </c>
      <c r="C301" s="14">
        <v>0.96699999999999997</v>
      </c>
      <c r="D301" s="9" t="s">
        <v>45</v>
      </c>
    </row>
    <row r="302" spans="1:4">
      <c r="A302" s="28">
        <v>0</v>
      </c>
      <c r="B302" s="15">
        <f t="shared" ref="B302:B304" si="30">A302*(9/5)+32</f>
        <v>32</v>
      </c>
      <c r="C302" s="15">
        <v>0.94299999999999995</v>
      </c>
      <c r="D302" s="16" t="s">
        <v>45</v>
      </c>
    </row>
    <row r="303" spans="1:4">
      <c r="A303" s="28">
        <v>40</v>
      </c>
      <c r="B303" s="15">
        <f t="shared" si="30"/>
        <v>104</v>
      </c>
      <c r="C303" s="15">
        <v>0.91900000000000004</v>
      </c>
      <c r="D303" s="16" t="s">
        <v>45</v>
      </c>
    </row>
    <row r="304" spans="1:4">
      <c r="A304" s="28">
        <v>80</v>
      </c>
      <c r="B304" s="15">
        <f t="shared" si="30"/>
        <v>176</v>
      </c>
      <c r="C304" s="15">
        <v>0.89500000000000002</v>
      </c>
      <c r="D304" s="16" t="s">
        <v>45</v>
      </c>
    </row>
    <row r="305" spans="1:4" ht="14.4" thickBot="1">
      <c r="A305" s="29">
        <v>120</v>
      </c>
      <c r="B305" s="17">
        <f>A305*(9/5)+32</f>
        <v>248</v>
      </c>
      <c r="C305" s="36">
        <v>0.87</v>
      </c>
      <c r="D305" s="18" t="s">
        <v>45</v>
      </c>
    </row>
    <row r="306" spans="1:4" ht="14.4" thickBot="1">
      <c r="A306" s="35">
        <v>123456</v>
      </c>
      <c r="B306" s="20"/>
      <c r="C306" s="20"/>
      <c r="D306" s="20"/>
    </row>
    <row r="307" spans="1:4" ht="14.4" thickBot="1">
      <c r="A307" s="83" t="s">
        <v>15</v>
      </c>
      <c r="B307" s="84"/>
      <c r="C307" s="84"/>
      <c r="D307" s="85"/>
    </row>
    <row r="308" spans="1:4" ht="14.4" thickBot="1">
      <c r="A308" s="9" t="s">
        <v>41</v>
      </c>
      <c r="B308" s="21"/>
      <c r="C308" s="21"/>
      <c r="D308" s="22"/>
    </row>
    <row r="309" spans="1:4" ht="14.4" thickBot="1">
      <c r="A309" s="26" t="s">
        <v>22</v>
      </c>
      <c r="B309" s="2" t="s">
        <v>72</v>
      </c>
      <c r="C309" s="3" t="s">
        <v>2</v>
      </c>
      <c r="D309" s="1" t="s">
        <v>1</v>
      </c>
    </row>
    <row r="310" spans="1:4">
      <c r="A310" s="28">
        <v>-40</v>
      </c>
      <c r="B310" s="14">
        <f>A310*(9/5)+32</f>
        <v>-40</v>
      </c>
      <c r="C310" s="15">
        <v>0.97399999999999998</v>
      </c>
      <c r="D310" s="9" t="s">
        <v>41</v>
      </c>
    </row>
    <row r="311" spans="1:4">
      <c r="A311" s="28">
        <v>0</v>
      </c>
      <c r="B311" s="15">
        <f t="shared" ref="B311:B313" si="31">A311*(9/5)+32</f>
        <v>32</v>
      </c>
      <c r="C311" s="33">
        <v>0.95</v>
      </c>
      <c r="D311" s="16" t="s">
        <v>41</v>
      </c>
    </row>
    <row r="312" spans="1:4">
      <c r="A312" s="28">
        <v>40</v>
      </c>
      <c r="B312" s="15">
        <f t="shared" si="31"/>
        <v>104</v>
      </c>
      <c r="C312" s="15">
        <v>0.92500000000000004</v>
      </c>
      <c r="D312" s="16" t="s">
        <v>41</v>
      </c>
    </row>
    <row r="313" spans="1:4">
      <c r="A313" s="28">
        <v>80</v>
      </c>
      <c r="B313" s="15">
        <f t="shared" si="31"/>
        <v>176</v>
      </c>
      <c r="C313" s="33">
        <v>0.90100000000000002</v>
      </c>
      <c r="D313" s="16" t="s">
        <v>41</v>
      </c>
    </row>
    <row r="314" spans="1:4" ht="14.4" thickBot="1">
      <c r="A314" s="29">
        <v>120</v>
      </c>
      <c r="B314" s="17">
        <f>A314*(9/5)+32</f>
        <v>248</v>
      </c>
      <c r="C314" s="36">
        <v>0.877</v>
      </c>
      <c r="D314" s="18" t="s">
        <v>41</v>
      </c>
    </row>
    <row r="315" spans="1:4" ht="14.4" thickBot="1">
      <c r="A315" s="35">
        <v>123456</v>
      </c>
      <c r="B315" s="20"/>
      <c r="C315" s="20"/>
      <c r="D315" s="20"/>
    </row>
    <row r="316" spans="1:4" ht="14.4" thickBot="1">
      <c r="A316" s="83" t="s">
        <v>15</v>
      </c>
      <c r="B316" s="84"/>
      <c r="C316" s="84"/>
      <c r="D316" s="85"/>
    </row>
    <row r="317" spans="1:4" ht="14.4" thickBot="1">
      <c r="A317" s="16" t="s">
        <v>42</v>
      </c>
      <c r="B317" s="21"/>
      <c r="C317" s="21"/>
      <c r="D317" s="22"/>
    </row>
    <row r="318" spans="1:4" ht="14.4" thickBot="1">
      <c r="A318" s="26" t="s">
        <v>22</v>
      </c>
      <c r="B318" s="2" t="s">
        <v>72</v>
      </c>
      <c r="C318" s="3" t="s">
        <v>2</v>
      </c>
      <c r="D318" s="1" t="s">
        <v>1</v>
      </c>
    </row>
    <row r="319" spans="1:4">
      <c r="A319" s="28">
        <v>-40</v>
      </c>
      <c r="B319" s="14">
        <f>A319*(9/5)+32</f>
        <v>-40</v>
      </c>
      <c r="C319" s="33">
        <v>0.97699999999999998</v>
      </c>
      <c r="D319" s="16" t="s">
        <v>42</v>
      </c>
    </row>
    <row r="320" spans="1:4">
      <c r="A320" s="28">
        <v>0</v>
      </c>
      <c r="B320" s="15">
        <f t="shared" ref="B320:B322" si="32">A320*(9/5)+32</f>
        <v>32</v>
      </c>
      <c r="C320" s="33">
        <v>0.95399999999999996</v>
      </c>
      <c r="D320" s="16" t="s">
        <v>42</v>
      </c>
    </row>
    <row r="321" spans="1:4">
      <c r="A321" s="28">
        <v>40</v>
      </c>
      <c r="B321" s="15">
        <f t="shared" si="32"/>
        <v>104</v>
      </c>
      <c r="C321" s="33">
        <v>0.93</v>
      </c>
      <c r="D321" s="16" t="s">
        <v>42</v>
      </c>
    </row>
    <row r="322" spans="1:4">
      <c r="A322" s="28">
        <v>80</v>
      </c>
      <c r="B322" s="15">
        <f t="shared" si="32"/>
        <v>176</v>
      </c>
      <c r="C322" s="15">
        <v>0.90600000000000003</v>
      </c>
      <c r="D322" s="16" t="s">
        <v>42</v>
      </c>
    </row>
    <row r="323" spans="1:4" ht="14.4" thickBot="1">
      <c r="A323" s="28">
        <v>120</v>
      </c>
      <c r="B323" s="17">
        <f>A323*(9/5)+32</f>
        <v>248</v>
      </c>
      <c r="C323" s="15">
        <v>0.88100000000000001</v>
      </c>
      <c r="D323" s="16" t="s">
        <v>42</v>
      </c>
    </row>
    <row r="324" spans="1:4" ht="14.4" thickBot="1">
      <c r="A324" s="35">
        <v>123456</v>
      </c>
      <c r="B324" s="20"/>
      <c r="C324" s="20"/>
      <c r="D324" s="20"/>
    </row>
    <row r="325" spans="1:4" ht="14.4" thickBot="1">
      <c r="A325" s="83" t="s">
        <v>15</v>
      </c>
      <c r="B325" s="84"/>
      <c r="C325" s="84"/>
      <c r="D325" s="85"/>
    </row>
    <row r="326" spans="1:4" ht="14.4" thickBot="1">
      <c r="A326" s="16" t="s">
        <v>43</v>
      </c>
      <c r="B326" s="21"/>
      <c r="C326" s="21"/>
      <c r="D326" s="22"/>
    </row>
    <row r="327" spans="1:4" ht="14.4" thickBot="1">
      <c r="A327" s="26" t="s">
        <v>22</v>
      </c>
      <c r="B327" s="2" t="s">
        <v>72</v>
      </c>
      <c r="C327" s="3" t="s">
        <v>2</v>
      </c>
      <c r="D327" s="1" t="s">
        <v>1</v>
      </c>
    </row>
    <row r="328" spans="1:4">
      <c r="A328" s="27">
        <v>-40</v>
      </c>
      <c r="B328" s="14">
        <f>A328*(9/5)+32</f>
        <v>-40</v>
      </c>
      <c r="C328" s="14">
        <v>0.98199999999999998</v>
      </c>
      <c r="D328" s="9" t="s">
        <v>43</v>
      </c>
    </row>
    <row r="329" spans="1:4">
      <c r="A329" s="28">
        <v>0</v>
      </c>
      <c r="B329" s="15">
        <f t="shared" ref="B329:B331" si="33">A329*(9/5)+32</f>
        <v>32</v>
      </c>
      <c r="C329" s="15">
        <v>0.95699999999999996</v>
      </c>
      <c r="D329" s="16" t="s">
        <v>43</v>
      </c>
    </row>
    <row r="330" spans="1:4">
      <c r="A330" s="28">
        <v>40</v>
      </c>
      <c r="B330" s="15">
        <f t="shared" si="33"/>
        <v>104</v>
      </c>
      <c r="C330" s="15">
        <v>0.93400000000000005</v>
      </c>
      <c r="D330" s="16" t="s">
        <v>43</v>
      </c>
    </row>
    <row r="331" spans="1:4">
      <c r="A331" s="28">
        <v>80</v>
      </c>
      <c r="B331" s="15">
        <f t="shared" si="33"/>
        <v>176</v>
      </c>
      <c r="C331" s="33">
        <v>0.91</v>
      </c>
      <c r="D331" s="16" t="s">
        <v>43</v>
      </c>
    </row>
    <row r="332" spans="1:4" ht="14.4" thickBot="1">
      <c r="A332" s="29">
        <v>120</v>
      </c>
      <c r="B332" s="17">
        <f>A332*(9/5)+32</f>
        <v>248</v>
      </c>
      <c r="C332" s="17">
        <v>0.88500000000000001</v>
      </c>
      <c r="D332" s="18" t="s">
        <v>43</v>
      </c>
    </row>
    <row r="333" spans="1:4" ht="14.4" thickBot="1">
      <c r="A333" s="35">
        <v>123456</v>
      </c>
      <c r="B333" s="20"/>
      <c r="C333" s="20"/>
      <c r="D333" s="20"/>
    </row>
    <row r="334" spans="1:4" ht="14.4" thickBot="1">
      <c r="A334" s="83" t="s">
        <v>15</v>
      </c>
      <c r="B334" s="84"/>
      <c r="C334" s="84"/>
      <c r="D334" s="85"/>
    </row>
    <row r="335" spans="1:4" ht="14.4" thickBot="1">
      <c r="A335" s="9" t="s">
        <v>44</v>
      </c>
      <c r="B335" s="21"/>
      <c r="C335" s="21"/>
      <c r="D335" s="22"/>
    </row>
    <row r="336" spans="1:4" ht="14.4" thickBot="1">
      <c r="A336" s="26" t="s">
        <v>22</v>
      </c>
      <c r="B336" s="2" t="s">
        <v>72</v>
      </c>
      <c r="C336" s="3" t="s">
        <v>2</v>
      </c>
      <c r="D336" s="1" t="s">
        <v>1</v>
      </c>
    </row>
    <row r="337" spans="1:4">
      <c r="A337" s="27">
        <v>-40</v>
      </c>
      <c r="B337" s="14">
        <f>A337*(9/5)+32</f>
        <v>-40</v>
      </c>
      <c r="C337" s="14">
        <v>0.98699999999999999</v>
      </c>
      <c r="D337" s="9" t="s">
        <v>44</v>
      </c>
    </row>
    <row r="338" spans="1:4">
      <c r="A338" s="28">
        <v>0</v>
      </c>
      <c r="B338" s="15">
        <f t="shared" ref="B338:B340" si="34">A338*(9/5)+32</f>
        <v>32</v>
      </c>
      <c r="C338" s="33">
        <v>0.96399999999999997</v>
      </c>
      <c r="D338" s="16" t="s">
        <v>44</v>
      </c>
    </row>
    <row r="339" spans="1:4">
      <c r="A339" s="28">
        <v>40</v>
      </c>
      <c r="B339" s="15">
        <f t="shared" si="34"/>
        <v>104</v>
      </c>
      <c r="C339" s="15">
        <v>0.93899999999999995</v>
      </c>
      <c r="D339" s="16" t="s">
        <v>44</v>
      </c>
    </row>
    <row r="340" spans="1:4">
      <c r="A340" s="28">
        <v>80</v>
      </c>
      <c r="B340" s="15">
        <f t="shared" si="34"/>
        <v>176</v>
      </c>
      <c r="C340" s="15">
        <v>0.91500000000000004</v>
      </c>
      <c r="D340" s="16" t="s">
        <v>44</v>
      </c>
    </row>
    <row r="341" spans="1:4" ht="14.4" thickBot="1">
      <c r="A341" s="29">
        <v>120</v>
      </c>
      <c r="B341" s="17">
        <f>A341*(9/5)+32</f>
        <v>248</v>
      </c>
      <c r="C341" s="36">
        <v>0.89</v>
      </c>
      <c r="D341" s="18" t="s">
        <v>44</v>
      </c>
    </row>
    <row r="342" spans="1:4" ht="14.4" thickBot="1">
      <c r="A342" s="35">
        <v>123456</v>
      </c>
    </row>
    <row r="343" spans="1:4" ht="14.4" thickBot="1">
      <c r="A343" s="6" t="s">
        <v>46</v>
      </c>
      <c r="B343" s="7"/>
      <c r="C343" s="7"/>
      <c r="D343" s="8"/>
    </row>
    <row r="344" spans="1:4" ht="14.4" thickBot="1">
      <c r="A344" s="9" t="s">
        <v>48</v>
      </c>
      <c r="B344" s="10"/>
      <c r="C344" s="10"/>
      <c r="D344" s="38"/>
    </row>
    <row r="345" spans="1:4" ht="14.4" thickBot="1">
      <c r="A345" s="26" t="s">
        <v>22</v>
      </c>
      <c r="B345" s="2" t="s">
        <v>72</v>
      </c>
      <c r="C345" s="3" t="s">
        <v>47</v>
      </c>
      <c r="D345" s="1" t="s">
        <v>1</v>
      </c>
    </row>
    <row r="346" spans="1:4">
      <c r="A346" s="27">
        <v>15.5</v>
      </c>
      <c r="B346" s="14">
        <f>A346*(9/5)+32</f>
        <v>59.900000000000006</v>
      </c>
      <c r="C346" s="14">
        <v>1</v>
      </c>
      <c r="D346" s="9" t="s">
        <v>48</v>
      </c>
    </row>
    <row r="347" spans="1:4">
      <c r="A347" s="28">
        <v>60</v>
      </c>
      <c r="B347" s="15">
        <f t="shared" ref="B347:B349" si="35">A347*(9/5)+32</f>
        <v>140</v>
      </c>
      <c r="C347" s="15">
        <v>1.0720000000000001</v>
      </c>
      <c r="D347" s="16" t="s">
        <v>48</v>
      </c>
    </row>
    <row r="348" spans="1:4">
      <c r="A348" s="28">
        <v>140</v>
      </c>
      <c r="B348" s="15">
        <f t="shared" si="35"/>
        <v>284</v>
      </c>
      <c r="C348" s="15">
        <v>1.21</v>
      </c>
      <c r="D348" s="16" t="s">
        <v>48</v>
      </c>
    </row>
    <row r="349" spans="1:4" ht="14.4" thickBot="1">
      <c r="A349" s="29">
        <v>172</v>
      </c>
      <c r="B349" s="17">
        <f t="shared" si="35"/>
        <v>341.6</v>
      </c>
      <c r="C349" s="17">
        <v>1.28</v>
      </c>
      <c r="D349" s="18" t="s">
        <v>48</v>
      </c>
    </row>
    <row r="350" spans="1:4" ht="14.4" thickBot="1">
      <c r="A350" s="35">
        <v>123456</v>
      </c>
      <c r="B350" s="20"/>
      <c r="C350" s="20"/>
      <c r="D350" s="20"/>
    </row>
    <row r="351" spans="1:4" ht="14.4" thickBot="1">
      <c r="A351" s="19" t="s">
        <v>46</v>
      </c>
      <c r="B351" s="11"/>
      <c r="C351" s="11"/>
      <c r="D351" s="12"/>
    </row>
    <row r="352" spans="1:4" ht="14.4" thickBot="1">
      <c r="A352" s="9" t="s">
        <v>4</v>
      </c>
      <c r="B352" s="10"/>
      <c r="C352" s="10"/>
      <c r="D352" s="38"/>
    </row>
    <row r="353" spans="1:4" ht="14.4" thickBot="1">
      <c r="A353" s="26" t="s">
        <v>22</v>
      </c>
      <c r="B353" s="2" t="s">
        <v>72</v>
      </c>
      <c r="C353" s="3" t="s">
        <v>47</v>
      </c>
      <c r="D353" s="1" t="s">
        <v>1</v>
      </c>
    </row>
    <row r="354" spans="1:4">
      <c r="A354" s="27">
        <v>15.5</v>
      </c>
      <c r="B354" s="14">
        <f>A354*(9/5)+32</f>
        <v>59.900000000000006</v>
      </c>
      <c r="C354" s="14">
        <v>1</v>
      </c>
      <c r="D354" s="9" t="s">
        <v>4</v>
      </c>
    </row>
    <row r="355" spans="1:4">
      <c r="A355" s="28">
        <v>60</v>
      </c>
      <c r="B355" s="15">
        <f t="shared" ref="B355:B357" si="36">A355*(9/5)+32</f>
        <v>140</v>
      </c>
      <c r="C355" s="15">
        <v>1.056</v>
      </c>
      <c r="D355" s="16" t="s">
        <v>4</v>
      </c>
    </row>
    <row r="356" spans="1:4">
      <c r="A356" s="28">
        <v>140</v>
      </c>
      <c r="B356" s="15">
        <f t="shared" si="36"/>
        <v>284</v>
      </c>
      <c r="C356" s="15">
        <v>1.1719999999999999</v>
      </c>
      <c r="D356" s="16" t="s">
        <v>4</v>
      </c>
    </row>
    <row r="357" spans="1:4" ht="14.4" thickBot="1">
      <c r="A357" s="29">
        <v>200</v>
      </c>
      <c r="B357" s="17">
        <f t="shared" si="36"/>
        <v>392</v>
      </c>
      <c r="C357" s="17">
        <v>1.27</v>
      </c>
      <c r="D357" s="18" t="s">
        <v>4</v>
      </c>
    </row>
    <row r="358" spans="1:4" ht="14.4" thickBot="1">
      <c r="A358" s="35">
        <v>123456</v>
      </c>
      <c r="B358" s="20"/>
      <c r="C358" s="20"/>
      <c r="D358" s="20"/>
    </row>
    <row r="359" spans="1:4" ht="14.4" thickBot="1">
      <c r="A359" s="19" t="s">
        <v>46</v>
      </c>
      <c r="B359" s="11"/>
      <c r="C359" s="11"/>
      <c r="D359" s="12"/>
    </row>
    <row r="360" spans="1:4" ht="14.4" thickBot="1">
      <c r="A360" s="9" t="s">
        <v>49</v>
      </c>
      <c r="B360" s="10"/>
      <c r="C360" s="10"/>
      <c r="D360" s="38"/>
    </row>
    <row r="361" spans="1:4" ht="14.4" thickBot="1">
      <c r="A361" s="26" t="s">
        <v>22</v>
      </c>
      <c r="B361" s="2" t="s">
        <v>72</v>
      </c>
      <c r="C361" s="3" t="s">
        <v>47</v>
      </c>
      <c r="D361" s="1" t="s">
        <v>1</v>
      </c>
    </row>
    <row r="362" spans="1:4">
      <c r="A362" s="27">
        <v>15.5</v>
      </c>
      <c r="B362" s="14">
        <f>A362*(9/5)+32</f>
        <v>59.900000000000006</v>
      </c>
      <c r="C362" s="14">
        <v>1</v>
      </c>
      <c r="D362" s="9" t="s">
        <v>49</v>
      </c>
    </row>
    <row r="363" spans="1:4">
      <c r="A363" s="28">
        <v>60</v>
      </c>
      <c r="B363" s="15">
        <f t="shared" ref="B363:B365" si="37">A363*(9/5)+32</f>
        <v>140</v>
      </c>
      <c r="C363" s="15">
        <v>1.052</v>
      </c>
      <c r="D363" s="16" t="s">
        <v>49</v>
      </c>
    </row>
    <row r="364" spans="1:4">
      <c r="A364" s="28">
        <v>140</v>
      </c>
      <c r="B364" s="15">
        <f t="shared" si="37"/>
        <v>284</v>
      </c>
      <c r="C364" s="15">
        <v>1.1519999999999999</v>
      </c>
      <c r="D364" s="16" t="s">
        <v>49</v>
      </c>
    </row>
    <row r="365" spans="1:4" ht="14.4" thickBot="1">
      <c r="A365" s="29">
        <v>200</v>
      </c>
      <c r="B365" s="17">
        <f t="shared" si="37"/>
        <v>392</v>
      </c>
      <c r="C365" s="17">
        <v>1.234</v>
      </c>
      <c r="D365" s="18" t="s">
        <v>49</v>
      </c>
    </row>
    <row r="366" spans="1:4" ht="14.4" thickBot="1">
      <c r="A366" s="35">
        <v>123456</v>
      </c>
      <c r="B366" s="20"/>
      <c r="C366" s="20"/>
      <c r="D366" s="20"/>
    </row>
    <row r="367" spans="1:4" ht="14.4" thickBot="1">
      <c r="A367" s="19" t="s">
        <v>46</v>
      </c>
      <c r="B367" s="11"/>
      <c r="C367" s="11"/>
      <c r="D367" s="12"/>
    </row>
    <row r="368" spans="1:4" ht="14.4" thickBot="1">
      <c r="A368" s="9" t="s">
        <v>50</v>
      </c>
      <c r="B368" s="10"/>
      <c r="C368" s="10"/>
      <c r="D368" s="38"/>
    </row>
    <row r="369" spans="1:4" ht="14.4" thickBot="1">
      <c r="A369" s="26" t="s">
        <v>22</v>
      </c>
      <c r="B369" s="2" t="s">
        <v>72</v>
      </c>
      <c r="C369" s="3" t="s">
        <v>47</v>
      </c>
      <c r="D369" s="1" t="s">
        <v>1</v>
      </c>
    </row>
    <row r="370" spans="1:4">
      <c r="A370" s="27">
        <v>15.5</v>
      </c>
      <c r="B370" s="14">
        <f>A370*(9/5)+32</f>
        <v>59.900000000000006</v>
      </c>
      <c r="C370" s="14">
        <v>1</v>
      </c>
      <c r="D370" s="9" t="s">
        <v>50</v>
      </c>
    </row>
    <row r="371" spans="1:4">
      <c r="A371" s="28">
        <v>60</v>
      </c>
      <c r="B371" s="15">
        <f t="shared" ref="B371:B373" si="38">A371*(9/5)+32</f>
        <v>140</v>
      </c>
      <c r="C371" s="15">
        <v>1.046</v>
      </c>
      <c r="D371" s="16" t="s">
        <v>50</v>
      </c>
    </row>
    <row r="372" spans="1:4">
      <c r="A372" s="28">
        <v>140</v>
      </c>
      <c r="B372" s="15">
        <f t="shared" si="38"/>
        <v>284</v>
      </c>
      <c r="C372" s="15">
        <v>1.1379999999999999</v>
      </c>
      <c r="D372" s="16" t="s">
        <v>50</v>
      </c>
    </row>
    <row r="373" spans="1:4" ht="14.4" thickBot="1">
      <c r="A373" s="29">
        <v>200</v>
      </c>
      <c r="B373" s="17">
        <f t="shared" si="38"/>
        <v>392</v>
      </c>
      <c r="C373" s="17">
        <v>1.2150000000000001</v>
      </c>
      <c r="D373" s="18" t="s">
        <v>50</v>
      </c>
    </row>
    <row r="374" spans="1:4" ht="14.4" thickBot="1">
      <c r="A374" s="35">
        <v>123456</v>
      </c>
      <c r="B374" s="20"/>
      <c r="C374" s="20"/>
      <c r="D374" s="20"/>
    </row>
    <row r="375" spans="1:4" ht="14.4" thickBot="1">
      <c r="A375" s="19" t="s">
        <v>46</v>
      </c>
      <c r="B375" s="11"/>
      <c r="C375" s="11"/>
      <c r="D375" s="12"/>
    </row>
    <row r="376" spans="1:4" ht="14.4" thickBot="1">
      <c r="A376" s="9" t="s">
        <v>51</v>
      </c>
      <c r="B376" s="10"/>
      <c r="C376" s="10"/>
      <c r="D376" s="38"/>
    </row>
    <row r="377" spans="1:4" ht="14.4" thickBot="1">
      <c r="A377" s="26" t="s">
        <v>22</v>
      </c>
      <c r="B377" s="2" t="s">
        <v>72</v>
      </c>
      <c r="C377" s="3" t="s">
        <v>47</v>
      </c>
      <c r="D377" s="1" t="s">
        <v>1</v>
      </c>
    </row>
    <row r="378" spans="1:4">
      <c r="A378" s="27">
        <v>15.5</v>
      </c>
      <c r="B378" s="14">
        <f>A378*(9/5)+32</f>
        <v>59.900000000000006</v>
      </c>
      <c r="C378" s="14">
        <v>1</v>
      </c>
      <c r="D378" s="9" t="s">
        <v>51</v>
      </c>
    </row>
    <row r="379" spans="1:4">
      <c r="A379" s="28">
        <v>60</v>
      </c>
      <c r="B379" s="15">
        <f t="shared" ref="B379:B381" si="39">A379*(9/5)+32</f>
        <v>140</v>
      </c>
      <c r="C379" s="15">
        <v>1.036</v>
      </c>
      <c r="D379" s="16" t="s">
        <v>51</v>
      </c>
    </row>
    <row r="380" spans="1:4">
      <c r="A380" s="28">
        <v>140</v>
      </c>
      <c r="B380" s="15">
        <f t="shared" si="39"/>
        <v>284</v>
      </c>
      <c r="C380" s="15">
        <v>1.115</v>
      </c>
      <c r="D380" s="16" t="s">
        <v>51</v>
      </c>
    </row>
    <row r="381" spans="1:4" ht="14.4" thickBot="1">
      <c r="A381" s="29">
        <v>200</v>
      </c>
      <c r="B381" s="17">
        <f t="shared" si="39"/>
        <v>392</v>
      </c>
      <c r="C381" s="17">
        <v>1.18</v>
      </c>
      <c r="D381" s="18" t="s">
        <v>51</v>
      </c>
    </row>
    <row r="382" spans="1:4" ht="14.4" thickBot="1">
      <c r="A382" s="35">
        <v>123456</v>
      </c>
      <c r="B382" s="20"/>
      <c r="C382" s="20"/>
      <c r="D382" s="20"/>
    </row>
    <row r="383" spans="1:4" ht="14.4" thickBot="1">
      <c r="A383" s="19" t="s">
        <v>46</v>
      </c>
      <c r="B383" s="11"/>
      <c r="C383" s="11"/>
      <c r="D383" s="12"/>
    </row>
    <row r="384" spans="1:4" ht="14.4" thickBot="1">
      <c r="A384" s="9" t="s">
        <v>12</v>
      </c>
      <c r="B384" s="10"/>
      <c r="C384" s="10"/>
      <c r="D384" s="38"/>
    </row>
    <row r="385" spans="1:4" ht="14.4" thickBot="1">
      <c r="A385" s="26" t="s">
        <v>22</v>
      </c>
      <c r="B385" s="2" t="s">
        <v>72</v>
      </c>
      <c r="C385" s="3" t="s">
        <v>47</v>
      </c>
      <c r="D385" s="1" t="s">
        <v>1</v>
      </c>
    </row>
    <row r="386" spans="1:4">
      <c r="A386" s="27">
        <v>15.5</v>
      </c>
      <c r="B386" s="14">
        <f>A386*(9/5)+32</f>
        <v>59.900000000000006</v>
      </c>
      <c r="C386" s="14">
        <v>1</v>
      </c>
      <c r="D386" s="9" t="s">
        <v>12</v>
      </c>
    </row>
    <row r="387" spans="1:4">
      <c r="A387" s="28">
        <v>60</v>
      </c>
      <c r="B387" s="15">
        <f t="shared" ref="B387:B389" si="40">A387*(9/5)+32</f>
        <v>140</v>
      </c>
      <c r="C387" s="15">
        <v>1.0309999999999999</v>
      </c>
      <c r="D387" s="16" t="s">
        <v>12</v>
      </c>
    </row>
    <row r="388" spans="1:4">
      <c r="A388" s="28">
        <v>140</v>
      </c>
      <c r="B388" s="15">
        <f t="shared" si="40"/>
        <v>284</v>
      </c>
      <c r="C388" s="15">
        <v>1.0960000000000001</v>
      </c>
      <c r="D388" s="16" t="s">
        <v>12</v>
      </c>
    </row>
    <row r="389" spans="1:4" ht="14.4" thickBot="1">
      <c r="A389" s="29">
        <v>200</v>
      </c>
      <c r="B389" s="17">
        <f t="shared" si="40"/>
        <v>392</v>
      </c>
      <c r="C389" s="17">
        <v>1.153</v>
      </c>
      <c r="D389" s="18" t="s">
        <v>12</v>
      </c>
    </row>
    <row r="390" spans="1:4" ht="14.4" thickBot="1">
      <c r="A390" s="35">
        <v>123456</v>
      </c>
      <c r="B390" s="20"/>
      <c r="C390" s="20"/>
      <c r="D390" s="20"/>
    </row>
    <row r="391" spans="1:4" ht="14.4" thickBot="1">
      <c r="A391" s="19" t="s">
        <v>46</v>
      </c>
      <c r="B391" s="11"/>
      <c r="C391" s="11"/>
      <c r="D391" s="12"/>
    </row>
    <row r="392" spans="1:4" ht="14.4" thickBot="1">
      <c r="A392" s="9" t="s">
        <v>11</v>
      </c>
      <c r="B392" s="10"/>
      <c r="C392" s="10"/>
      <c r="D392" s="38"/>
    </row>
    <row r="393" spans="1:4" ht="14.4" thickBot="1">
      <c r="A393" s="26" t="s">
        <v>22</v>
      </c>
      <c r="B393" s="2" t="s">
        <v>72</v>
      </c>
      <c r="C393" s="3" t="s">
        <v>47</v>
      </c>
      <c r="D393" s="1" t="s">
        <v>1</v>
      </c>
    </row>
    <row r="394" spans="1:4">
      <c r="A394" s="27">
        <v>15.5</v>
      </c>
      <c r="B394" s="14">
        <f>A394*(9/5)+32</f>
        <v>59.900000000000006</v>
      </c>
      <c r="C394" s="14">
        <v>1</v>
      </c>
      <c r="D394" s="9" t="s">
        <v>11</v>
      </c>
    </row>
    <row r="395" spans="1:4">
      <c r="A395" s="28">
        <v>60</v>
      </c>
      <c r="B395" s="15">
        <f t="shared" ref="B395:B397" si="41">A395*(9/5)+32</f>
        <v>140</v>
      </c>
      <c r="C395" s="15">
        <v>1.026</v>
      </c>
      <c r="D395" s="16" t="s">
        <v>11</v>
      </c>
    </row>
    <row r="396" spans="1:4">
      <c r="A396" s="28">
        <v>140</v>
      </c>
      <c r="B396" s="15">
        <f t="shared" si="41"/>
        <v>284</v>
      </c>
      <c r="C396" s="15">
        <v>1.081</v>
      </c>
      <c r="D396" s="16" t="s">
        <v>11</v>
      </c>
    </row>
    <row r="397" spans="1:4" ht="14.4" thickBot="1">
      <c r="A397" s="29">
        <v>200</v>
      </c>
      <c r="B397" s="17">
        <f t="shared" si="41"/>
        <v>392</v>
      </c>
      <c r="C397" s="17">
        <v>1.1339999999999999</v>
      </c>
      <c r="D397" s="18" t="s">
        <v>11</v>
      </c>
    </row>
    <row r="398" spans="1:4" ht="14.4" thickBot="1">
      <c r="A398" s="35">
        <v>123456</v>
      </c>
      <c r="B398" s="15"/>
      <c r="C398" s="15"/>
      <c r="D398" s="15"/>
    </row>
    <row r="399" spans="1:4" ht="14.4" thickBot="1">
      <c r="A399" s="6" t="s">
        <v>52</v>
      </c>
      <c r="B399" s="7"/>
      <c r="C399" s="7"/>
      <c r="D399" s="8"/>
    </row>
    <row r="400" spans="1:4" ht="14.4" thickBot="1">
      <c r="A400" s="18" t="s">
        <v>48</v>
      </c>
      <c r="B400" s="21"/>
      <c r="C400" s="21"/>
      <c r="D400" s="22"/>
    </row>
    <row r="401" spans="1:4" ht="14.4" thickBot="1">
      <c r="A401" s="26" t="s">
        <v>22</v>
      </c>
      <c r="B401" s="2" t="s">
        <v>72</v>
      </c>
      <c r="C401" s="3" t="s">
        <v>55</v>
      </c>
      <c r="D401" s="1" t="s">
        <v>1</v>
      </c>
    </row>
    <row r="402" spans="1:4">
      <c r="A402" s="27">
        <v>-50</v>
      </c>
      <c r="B402" s="14">
        <f>A402*(9/5)+32</f>
        <v>-58</v>
      </c>
      <c r="C402" s="14">
        <v>1.75</v>
      </c>
      <c r="D402" s="9" t="s">
        <v>48</v>
      </c>
    </row>
    <row r="403" spans="1:4">
      <c r="A403" s="28">
        <v>-30</v>
      </c>
      <c r="B403" s="15">
        <f t="shared" ref="B403:B405" si="42">A403*(9/5)+32</f>
        <v>-22</v>
      </c>
      <c r="C403" s="15">
        <v>1.2</v>
      </c>
      <c r="D403" s="16" t="s">
        <v>48</v>
      </c>
    </row>
    <row r="404" spans="1:4">
      <c r="A404" s="28">
        <v>0</v>
      </c>
      <c r="B404" s="15">
        <f t="shared" si="42"/>
        <v>32</v>
      </c>
      <c r="C404" s="39">
        <v>0.8</v>
      </c>
      <c r="D404" s="16" t="s">
        <v>48</v>
      </c>
    </row>
    <row r="405" spans="1:4" ht="14.4" thickBot="1">
      <c r="A405" s="29">
        <v>72</v>
      </c>
      <c r="B405" s="17">
        <f t="shared" si="42"/>
        <v>161.6</v>
      </c>
      <c r="C405" s="40">
        <v>0.4</v>
      </c>
      <c r="D405" s="18" t="s">
        <v>48</v>
      </c>
    </row>
    <row r="406" spans="1:4" ht="14.4" thickBot="1">
      <c r="A406" s="35">
        <v>123456</v>
      </c>
      <c r="B406" s="15"/>
      <c r="C406" s="15"/>
      <c r="D406" s="15"/>
    </row>
    <row r="407" spans="1:4" ht="14.4" thickBot="1">
      <c r="A407" s="19" t="s">
        <v>52</v>
      </c>
      <c r="B407" s="11"/>
      <c r="C407" s="11"/>
      <c r="D407" s="12"/>
    </row>
    <row r="408" spans="1:4" ht="14.4" thickBot="1">
      <c r="A408" s="18" t="s">
        <v>4</v>
      </c>
      <c r="B408" s="21"/>
      <c r="C408" s="21"/>
      <c r="D408" s="22"/>
    </row>
    <row r="409" spans="1:4" ht="14.4" thickBot="1">
      <c r="A409" s="26" t="s">
        <v>22</v>
      </c>
      <c r="B409" s="2" t="s">
        <v>72</v>
      </c>
      <c r="C409" s="3" t="s">
        <v>55</v>
      </c>
      <c r="D409" s="1" t="s">
        <v>1</v>
      </c>
    </row>
    <row r="410" spans="1:4">
      <c r="A410" s="27">
        <v>-50</v>
      </c>
      <c r="B410" s="14">
        <f>A410*(9/5)+32</f>
        <v>-58</v>
      </c>
      <c r="C410" s="41">
        <v>3.4</v>
      </c>
      <c r="D410" s="9" t="s">
        <v>4</v>
      </c>
    </row>
    <row r="411" spans="1:4">
      <c r="A411" s="28">
        <v>-30</v>
      </c>
      <c r="B411" s="15">
        <f t="shared" ref="B411" si="43">A411*(9/5)+32</f>
        <v>-22</v>
      </c>
      <c r="C411" s="39">
        <v>2.1</v>
      </c>
      <c r="D411" s="16" t="s">
        <v>4</v>
      </c>
    </row>
    <row r="412" spans="1:4">
      <c r="A412" s="28">
        <v>0</v>
      </c>
      <c r="B412" s="15">
        <f t="shared" ref="B412:B414" si="44">A412*(9/5)+32</f>
        <v>32</v>
      </c>
      <c r="C412" s="15">
        <v>1.22</v>
      </c>
      <c r="D412" s="16" t="s">
        <v>4</v>
      </c>
    </row>
    <row r="413" spans="1:4">
      <c r="A413" s="28">
        <v>70</v>
      </c>
      <c r="B413" s="15">
        <f t="shared" si="44"/>
        <v>158</v>
      </c>
      <c r="C413" s="15">
        <v>0.56000000000000005</v>
      </c>
      <c r="D413" s="16" t="s">
        <v>4</v>
      </c>
    </row>
    <row r="414" spans="1:4" ht="14.4" thickBot="1">
      <c r="A414" s="29">
        <v>104</v>
      </c>
      <c r="B414" s="17">
        <f t="shared" si="44"/>
        <v>219.20000000000002</v>
      </c>
      <c r="C414" s="40">
        <v>0.4</v>
      </c>
      <c r="D414" s="18" t="s">
        <v>4</v>
      </c>
    </row>
    <row r="415" spans="1:4" ht="14.4" thickBot="1">
      <c r="A415" s="35">
        <v>123456</v>
      </c>
      <c r="B415" s="15"/>
      <c r="C415" s="15"/>
      <c r="D415" s="15"/>
    </row>
    <row r="416" spans="1:4" ht="14.4" thickBot="1">
      <c r="A416" s="19" t="s">
        <v>52</v>
      </c>
      <c r="B416" s="11"/>
      <c r="C416" s="11"/>
      <c r="D416" s="12"/>
    </row>
    <row r="417" spans="1:4" ht="14.4" thickBot="1">
      <c r="A417" s="9" t="s">
        <v>53</v>
      </c>
      <c r="B417" s="21"/>
      <c r="C417" s="21"/>
      <c r="D417" s="22"/>
    </row>
    <row r="418" spans="1:4" ht="14.4" thickBot="1">
      <c r="A418" s="26" t="s">
        <v>22</v>
      </c>
      <c r="B418" s="2" t="s">
        <v>72</v>
      </c>
      <c r="C418" s="3" t="s">
        <v>55</v>
      </c>
      <c r="D418" s="1" t="s">
        <v>1</v>
      </c>
    </row>
    <row r="419" spans="1:4">
      <c r="A419" s="27">
        <v>-50</v>
      </c>
      <c r="B419" s="14">
        <f>A419*(9/5)+32</f>
        <v>-58</v>
      </c>
      <c r="C419" s="41">
        <v>9</v>
      </c>
      <c r="D419" s="9" t="s">
        <v>53</v>
      </c>
    </row>
    <row r="420" spans="1:4">
      <c r="A420" s="28">
        <v>-30</v>
      </c>
      <c r="B420" s="15">
        <f t="shared" ref="B420" si="45">A420*(9/5)+32</f>
        <v>-22</v>
      </c>
      <c r="C420" s="39">
        <v>4.2</v>
      </c>
      <c r="D420" s="16" t="s">
        <v>53</v>
      </c>
    </row>
    <row r="421" spans="1:4">
      <c r="A421" s="28">
        <v>0</v>
      </c>
      <c r="B421" s="15">
        <f t="shared" ref="B421:B423" si="46">A421*(9/5)+32</f>
        <v>32</v>
      </c>
      <c r="C421" s="39">
        <v>1.9</v>
      </c>
      <c r="D421" s="16" t="s">
        <v>53</v>
      </c>
    </row>
    <row r="422" spans="1:4">
      <c r="A422" s="28">
        <v>70</v>
      </c>
      <c r="B422" s="15">
        <f t="shared" si="46"/>
        <v>158</v>
      </c>
      <c r="C422" s="39">
        <v>0.7</v>
      </c>
      <c r="D422" s="16" t="s">
        <v>53</v>
      </c>
    </row>
    <row r="423" spans="1:4" ht="14.4" thickBot="1">
      <c r="A423" s="29">
        <v>130</v>
      </c>
      <c r="B423" s="17">
        <f t="shared" si="46"/>
        <v>266</v>
      </c>
      <c r="C423" s="40">
        <v>0.4</v>
      </c>
      <c r="D423" s="18" t="s">
        <v>53</v>
      </c>
    </row>
    <row r="424" spans="1:4" ht="14.4" thickBot="1">
      <c r="A424" s="35">
        <v>123456</v>
      </c>
      <c r="B424" s="15"/>
      <c r="C424" s="15"/>
      <c r="D424" s="15"/>
    </row>
    <row r="425" spans="1:4" ht="14.4" thickBot="1">
      <c r="A425" s="19" t="s">
        <v>52</v>
      </c>
      <c r="B425" s="11"/>
      <c r="C425" s="11"/>
      <c r="D425" s="12"/>
    </row>
    <row r="426" spans="1:4" ht="14.4" thickBot="1">
      <c r="A426" s="9" t="s">
        <v>50</v>
      </c>
      <c r="B426" s="21"/>
      <c r="C426" s="21"/>
      <c r="D426" s="22"/>
    </row>
    <row r="427" spans="1:4" ht="14.4" thickBot="1">
      <c r="A427" s="26" t="s">
        <v>22</v>
      </c>
      <c r="B427" s="2" t="s">
        <v>72</v>
      </c>
      <c r="C427" s="3" t="s">
        <v>55</v>
      </c>
      <c r="D427" s="1" t="s">
        <v>1</v>
      </c>
    </row>
    <row r="428" spans="1:4">
      <c r="A428" s="27">
        <v>-50</v>
      </c>
      <c r="B428" s="14">
        <f>A428*(9/5)+32</f>
        <v>-58</v>
      </c>
      <c r="C428" s="41">
        <v>16</v>
      </c>
      <c r="D428" s="9" t="s">
        <v>50</v>
      </c>
    </row>
    <row r="429" spans="1:4">
      <c r="A429" s="28">
        <v>-30</v>
      </c>
      <c r="B429" s="15">
        <f t="shared" ref="B429" si="47">A429*(9/5)+32</f>
        <v>-22</v>
      </c>
      <c r="C429" s="39">
        <v>6.3</v>
      </c>
      <c r="D429" s="16" t="s">
        <v>50</v>
      </c>
    </row>
    <row r="430" spans="1:4">
      <c r="A430" s="28">
        <v>0</v>
      </c>
      <c r="B430" s="15">
        <f t="shared" ref="B430:B432" si="48">A430*(9/5)+32</f>
        <v>32</v>
      </c>
      <c r="C430" s="39">
        <v>2.5</v>
      </c>
      <c r="D430" s="16" t="s">
        <v>50</v>
      </c>
    </row>
    <row r="431" spans="1:4">
      <c r="A431" s="28">
        <v>70</v>
      </c>
      <c r="B431" s="15">
        <f t="shared" si="48"/>
        <v>158</v>
      </c>
      <c r="C431" s="39">
        <v>0.8</v>
      </c>
      <c r="D431" s="16" t="s">
        <v>50</v>
      </c>
    </row>
    <row r="432" spans="1:4" ht="14.4" thickBot="1">
      <c r="A432" s="29">
        <v>144</v>
      </c>
      <c r="B432" s="17">
        <f t="shared" si="48"/>
        <v>291.2</v>
      </c>
      <c r="C432" s="40">
        <v>0.4</v>
      </c>
      <c r="D432" s="18" t="s">
        <v>50</v>
      </c>
    </row>
    <row r="433" spans="1:4" ht="14.4" thickBot="1">
      <c r="A433" s="35">
        <v>123456</v>
      </c>
      <c r="B433" s="15"/>
      <c r="C433" s="15"/>
      <c r="D433" s="15"/>
    </row>
    <row r="434" spans="1:4" ht="14.4" thickBot="1">
      <c r="A434" s="19" t="s">
        <v>52</v>
      </c>
      <c r="B434" s="11"/>
      <c r="C434" s="11"/>
      <c r="D434" s="12"/>
    </row>
    <row r="435" spans="1:4" ht="14.4" thickBot="1">
      <c r="A435" s="9" t="s">
        <v>8</v>
      </c>
      <c r="B435" s="21"/>
      <c r="C435" s="21"/>
      <c r="D435" s="22"/>
    </row>
    <row r="436" spans="1:4" ht="14.4" thickBot="1">
      <c r="A436" s="26" t="s">
        <v>22</v>
      </c>
      <c r="B436" s="2" t="s">
        <v>72</v>
      </c>
      <c r="C436" s="3" t="s">
        <v>55</v>
      </c>
      <c r="D436" s="1" t="s">
        <v>1</v>
      </c>
    </row>
    <row r="437" spans="1:4" ht="14.4" thickBot="1">
      <c r="A437" s="27">
        <v>-50</v>
      </c>
      <c r="B437" s="14">
        <f>A437*(9/5)+32</f>
        <v>-58</v>
      </c>
      <c r="C437" s="41">
        <v>19</v>
      </c>
      <c r="D437" s="9" t="s">
        <v>8</v>
      </c>
    </row>
    <row r="438" spans="1:4">
      <c r="A438" s="28">
        <v>-30</v>
      </c>
      <c r="B438" s="15">
        <f t="shared" ref="B438" si="49">A438*(9/5)+32</f>
        <v>-22</v>
      </c>
      <c r="C438" s="39">
        <v>7</v>
      </c>
      <c r="D438" s="9" t="s">
        <v>8</v>
      </c>
    </row>
    <row r="439" spans="1:4">
      <c r="A439" s="28">
        <v>0</v>
      </c>
      <c r="B439" s="15">
        <f t="shared" ref="B439:B441" si="50">A439*(9/5)+32</f>
        <v>32</v>
      </c>
      <c r="C439" s="15">
        <v>2.95</v>
      </c>
      <c r="D439" s="16" t="s">
        <v>8</v>
      </c>
    </row>
    <row r="440" spans="1:4">
      <c r="A440" s="28">
        <v>70</v>
      </c>
      <c r="B440" s="15">
        <f t="shared" si="50"/>
        <v>158</v>
      </c>
      <c r="C440" s="15">
        <v>0.94</v>
      </c>
      <c r="D440" s="16" t="s">
        <v>8</v>
      </c>
    </row>
    <row r="441" spans="1:4" ht="14.4" thickBot="1">
      <c r="A441" s="29">
        <v>156</v>
      </c>
      <c r="B441" s="17">
        <f t="shared" si="50"/>
        <v>312.8</v>
      </c>
      <c r="C441" s="40">
        <v>0.4</v>
      </c>
      <c r="D441" s="18" t="s">
        <v>8</v>
      </c>
    </row>
    <row r="442" spans="1:4" ht="14.4" thickBot="1">
      <c r="A442" s="35">
        <v>123456</v>
      </c>
      <c r="B442" s="20"/>
      <c r="C442" s="20"/>
      <c r="D442" s="20"/>
    </row>
    <row r="443" spans="1:4" ht="14.4" thickBot="1">
      <c r="A443" s="6" t="s">
        <v>52</v>
      </c>
      <c r="B443" s="7"/>
      <c r="C443" s="7"/>
      <c r="D443" s="8"/>
    </row>
    <row r="444" spans="1:4" ht="14.4" thickBot="1">
      <c r="A444" s="9" t="s">
        <v>54</v>
      </c>
      <c r="B444" s="21"/>
      <c r="C444" s="21"/>
      <c r="D444" s="22"/>
    </row>
    <row r="445" spans="1:4" ht="14.4" thickBot="1">
      <c r="A445" s="26" t="s">
        <v>22</v>
      </c>
      <c r="B445" s="2" t="s">
        <v>72</v>
      </c>
      <c r="C445" s="3" t="s">
        <v>55</v>
      </c>
      <c r="D445" s="1" t="s">
        <v>1</v>
      </c>
    </row>
    <row r="446" spans="1:4">
      <c r="A446" s="27">
        <v>-50</v>
      </c>
      <c r="B446" s="14">
        <f>A446*(9/5)+32</f>
        <v>-58</v>
      </c>
      <c r="C446" s="41">
        <v>36</v>
      </c>
      <c r="D446" s="9" t="s">
        <v>54</v>
      </c>
    </row>
    <row r="447" spans="1:4">
      <c r="A447" s="28">
        <v>-30</v>
      </c>
      <c r="B447" s="15">
        <f t="shared" ref="B447" si="51">A447*(9/5)+32</f>
        <v>-22</v>
      </c>
      <c r="C447" s="39">
        <v>14</v>
      </c>
      <c r="D447" s="16"/>
    </row>
    <row r="448" spans="1:4">
      <c r="A448" s="28">
        <v>0</v>
      </c>
      <c r="B448" s="15">
        <f t="shared" ref="B448:B450" si="52">A448*(9/5)+32</f>
        <v>32</v>
      </c>
      <c r="C448" s="15">
        <v>5.5</v>
      </c>
      <c r="D448" s="16" t="s">
        <v>54</v>
      </c>
    </row>
    <row r="449" spans="1:4">
      <c r="A449" s="28">
        <v>70</v>
      </c>
      <c r="B449" s="15">
        <f t="shared" si="52"/>
        <v>158</v>
      </c>
      <c r="C449" s="15">
        <v>1.53</v>
      </c>
      <c r="D449" s="16" t="s">
        <v>54</v>
      </c>
    </row>
    <row r="450" spans="1:4" ht="14.4" thickBot="1">
      <c r="A450" s="29">
        <v>180</v>
      </c>
      <c r="B450" s="17">
        <f t="shared" si="52"/>
        <v>356</v>
      </c>
      <c r="C450" s="40">
        <v>0.57999999999999996</v>
      </c>
      <c r="D450" s="18" t="s">
        <v>54</v>
      </c>
    </row>
    <row r="451" spans="1:4" ht="14.4" thickBot="1">
      <c r="A451" s="35">
        <v>123456</v>
      </c>
      <c r="B451" s="20"/>
      <c r="C451" s="20"/>
      <c r="D451" s="20"/>
    </row>
    <row r="452" spans="1:4" ht="14.4" thickBot="1">
      <c r="A452" s="19" t="s">
        <v>52</v>
      </c>
      <c r="B452" s="11"/>
      <c r="C452" s="11"/>
      <c r="D452" s="12"/>
    </row>
    <row r="453" spans="1:4" ht="14.4" thickBot="1">
      <c r="A453" s="9" t="s">
        <v>10</v>
      </c>
      <c r="B453" s="21"/>
      <c r="C453" s="21"/>
      <c r="D453" s="22"/>
    </row>
    <row r="454" spans="1:4" ht="14.4" thickBot="1">
      <c r="A454" s="26" t="s">
        <v>22</v>
      </c>
      <c r="B454" s="2" t="s">
        <v>72</v>
      </c>
      <c r="C454" s="3" t="s">
        <v>55</v>
      </c>
      <c r="D454" s="1" t="s">
        <v>1</v>
      </c>
    </row>
    <row r="455" spans="1:4">
      <c r="A455" s="27">
        <v>-50</v>
      </c>
      <c r="B455" s="14">
        <f>A455*(9/5)+32</f>
        <v>-58</v>
      </c>
      <c r="C455" s="41">
        <v>90</v>
      </c>
      <c r="D455" s="9" t="s">
        <v>10</v>
      </c>
    </row>
    <row r="456" spans="1:4">
      <c r="A456" s="28">
        <v>-30</v>
      </c>
      <c r="B456" s="15">
        <f t="shared" ref="B456" si="53">A456*(9/5)+32</f>
        <v>-22</v>
      </c>
      <c r="C456" s="39">
        <v>24</v>
      </c>
      <c r="D456" s="16"/>
    </row>
    <row r="457" spans="1:4">
      <c r="A457" s="28">
        <v>0</v>
      </c>
      <c r="B457" s="15">
        <f t="shared" ref="B457:B459" si="54">A457*(9/5)+32</f>
        <v>32</v>
      </c>
      <c r="C457" s="39">
        <v>7</v>
      </c>
      <c r="D457" s="16" t="s">
        <v>10</v>
      </c>
    </row>
    <row r="458" spans="1:4">
      <c r="A458" s="28">
        <v>70</v>
      </c>
      <c r="B458" s="15">
        <f t="shared" si="54"/>
        <v>158</v>
      </c>
      <c r="C458" s="39">
        <v>1.95</v>
      </c>
      <c r="D458" s="16" t="s">
        <v>10</v>
      </c>
    </row>
    <row r="459" spans="1:4" ht="14.4" thickBot="1">
      <c r="A459" s="29">
        <v>180</v>
      </c>
      <c r="B459" s="17">
        <f t="shared" si="54"/>
        <v>356</v>
      </c>
      <c r="C459" s="39">
        <v>0.68</v>
      </c>
      <c r="D459" s="16" t="s">
        <v>10</v>
      </c>
    </row>
    <row r="460" spans="1:4" ht="14.4" thickBot="1">
      <c r="A460" s="35">
        <v>123456</v>
      </c>
      <c r="B460" s="20"/>
      <c r="C460" s="20"/>
      <c r="D460" s="20"/>
    </row>
    <row r="461" spans="1:4" ht="14.4" thickBot="1">
      <c r="A461" s="19" t="s">
        <v>52</v>
      </c>
      <c r="B461" s="11"/>
      <c r="C461" s="11"/>
      <c r="D461" s="12"/>
    </row>
    <row r="462" spans="1:4" ht="14.4" thickBot="1">
      <c r="A462" s="16" t="s">
        <v>12</v>
      </c>
      <c r="B462" s="21"/>
      <c r="C462" s="21"/>
      <c r="D462" s="22"/>
    </row>
    <row r="463" spans="1:4" ht="14.4" thickBot="1">
      <c r="A463" s="26" t="s">
        <v>22</v>
      </c>
      <c r="B463" s="2" t="s">
        <v>72</v>
      </c>
      <c r="C463" s="3" t="s">
        <v>55</v>
      </c>
      <c r="D463" s="1" t="s">
        <v>1</v>
      </c>
    </row>
    <row r="464" spans="1:4">
      <c r="A464" s="27">
        <v>-50</v>
      </c>
      <c r="B464" s="14">
        <f>A464*(9/5)+32</f>
        <v>-58</v>
      </c>
      <c r="C464" s="41">
        <v>500</v>
      </c>
      <c r="D464" s="9" t="s">
        <v>12</v>
      </c>
    </row>
    <row r="465" spans="1:4">
      <c r="A465" s="28">
        <v>-30</v>
      </c>
      <c r="B465" s="15">
        <f t="shared" ref="B465" si="55">A465*(9/5)+32</f>
        <v>-22</v>
      </c>
      <c r="C465" s="39">
        <v>100</v>
      </c>
      <c r="D465" s="16"/>
    </row>
    <row r="466" spans="1:4">
      <c r="A466" s="28">
        <v>0</v>
      </c>
      <c r="B466" s="15">
        <f t="shared" ref="B466:B468" si="56">A466*(9/5)+32</f>
        <v>32</v>
      </c>
      <c r="C466" s="39">
        <v>18.5</v>
      </c>
      <c r="D466" s="16" t="s">
        <v>12</v>
      </c>
    </row>
    <row r="467" spans="1:4">
      <c r="A467" s="28">
        <v>70</v>
      </c>
      <c r="B467" s="15">
        <f t="shared" si="56"/>
        <v>158</v>
      </c>
      <c r="C467" s="39">
        <v>3.3</v>
      </c>
      <c r="D467" s="16" t="s">
        <v>12</v>
      </c>
    </row>
    <row r="468" spans="1:4" ht="14.4" thickBot="1">
      <c r="A468" s="29">
        <v>180</v>
      </c>
      <c r="B468" s="17">
        <f t="shared" si="56"/>
        <v>356</v>
      </c>
      <c r="C468" s="39">
        <v>0.95</v>
      </c>
      <c r="D468" s="16" t="s">
        <v>12</v>
      </c>
    </row>
    <row r="469" spans="1:4" ht="14.4" thickBot="1">
      <c r="A469" s="35">
        <v>123456</v>
      </c>
      <c r="B469" s="20"/>
      <c r="C469" s="20"/>
      <c r="D469" s="20"/>
    </row>
    <row r="470" spans="1:4" ht="14.4" thickBot="1">
      <c r="A470" s="19" t="s">
        <v>52</v>
      </c>
      <c r="B470" s="11"/>
      <c r="C470" s="11"/>
      <c r="D470" s="12"/>
    </row>
    <row r="471" spans="1:4" ht="14.4" thickBot="1">
      <c r="A471" s="16" t="s">
        <v>11</v>
      </c>
      <c r="B471" s="21"/>
      <c r="C471" s="21"/>
      <c r="D471" s="22"/>
    </row>
    <row r="472" spans="1:4" ht="14.4" thickBot="1">
      <c r="A472" s="26" t="s">
        <v>22</v>
      </c>
      <c r="B472" s="2" t="s">
        <v>72</v>
      </c>
      <c r="C472" s="3" t="s">
        <v>55</v>
      </c>
      <c r="D472" s="1" t="s">
        <v>1</v>
      </c>
    </row>
    <row r="473" spans="1:4">
      <c r="A473" s="27">
        <v>-50</v>
      </c>
      <c r="B473" s="14">
        <f>A473*(9/5)+32</f>
        <v>-58</v>
      </c>
      <c r="C473" s="41">
        <v>1000</v>
      </c>
      <c r="D473" s="9" t="s">
        <v>11</v>
      </c>
    </row>
    <row r="474" spans="1:4">
      <c r="A474" s="28">
        <v>-30</v>
      </c>
      <c r="B474" s="15">
        <f t="shared" ref="B474" si="57">A474*(9/5)+32</f>
        <v>-22</v>
      </c>
      <c r="C474" s="39">
        <v>200</v>
      </c>
      <c r="D474" s="16"/>
    </row>
    <row r="475" spans="1:4">
      <c r="A475" s="28">
        <v>0</v>
      </c>
      <c r="B475" s="15">
        <f t="shared" ref="B475:B477" si="58">A475*(9/5)+32</f>
        <v>32</v>
      </c>
      <c r="C475" s="15">
        <v>33</v>
      </c>
      <c r="D475" s="16" t="s">
        <v>11</v>
      </c>
    </row>
    <row r="476" spans="1:4">
      <c r="A476" s="28">
        <v>70</v>
      </c>
      <c r="B476" s="15">
        <f t="shared" si="58"/>
        <v>158</v>
      </c>
      <c r="C476" s="15">
        <v>4.8499999999999996</v>
      </c>
      <c r="D476" s="16" t="s">
        <v>11</v>
      </c>
    </row>
    <row r="477" spans="1:4" ht="14.4" thickBot="1">
      <c r="A477" s="29">
        <v>180</v>
      </c>
      <c r="B477" s="17">
        <f t="shared" si="58"/>
        <v>356</v>
      </c>
      <c r="C477" s="40">
        <v>1.3</v>
      </c>
      <c r="D477" s="18" t="s">
        <v>11</v>
      </c>
    </row>
    <row r="478" spans="1:4" ht="14.4" thickBot="1">
      <c r="A478" s="35">
        <v>123456</v>
      </c>
      <c r="B478" s="20"/>
      <c r="C478" s="20"/>
      <c r="D478" s="20"/>
    </row>
    <row r="479" spans="1:4" ht="14.4" thickBot="1">
      <c r="A479" s="80" t="s">
        <v>71</v>
      </c>
      <c r="B479" s="81"/>
      <c r="C479" s="81"/>
      <c r="D479" s="82"/>
    </row>
    <row r="480" spans="1:4" ht="14.4" thickBot="1">
      <c r="A480" s="16" t="s">
        <v>48</v>
      </c>
      <c r="B480" s="21"/>
      <c r="C480" s="21"/>
      <c r="D480" s="22"/>
    </row>
    <row r="481" spans="1:4" ht="13.8" customHeight="1" thickBot="1">
      <c r="A481" s="26" t="s">
        <v>22</v>
      </c>
      <c r="B481" s="2" t="s">
        <v>72</v>
      </c>
      <c r="C481" s="3" t="s">
        <v>56</v>
      </c>
      <c r="D481" s="1" t="s">
        <v>1</v>
      </c>
    </row>
    <row r="482" spans="1:4">
      <c r="A482" s="27">
        <v>-40</v>
      </c>
      <c r="B482" s="14">
        <f>A482*(9/5)+32</f>
        <v>-40</v>
      </c>
      <c r="C482" s="41">
        <v>25.8</v>
      </c>
      <c r="D482" s="9" t="s">
        <v>48</v>
      </c>
    </row>
    <row r="483" spans="1:4">
      <c r="A483" s="28">
        <v>0</v>
      </c>
      <c r="B483" s="15">
        <f t="shared" ref="B483:B485" si="59">A483*(9/5)+32</f>
        <v>32</v>
      </c>
      <c r="C483" s="15">
        <v>21.6</v>
      </c>
      <c r="D483" s="16" t="s">
        <v>48</v>
      </c>
    </row>
    <row r="484" spans="1:4">
      <c r="A484" s="28">
        <v>40</v>
      </c>
      <c r="B484" s="15">
        <f t="shared" si="59"/>
        <v>104</v>
      </c>
      <c r="C484" s="15">
        <v>17.600000000000001</v>
      </c>
      <c r="D484" s="16" t="s">
        <v>48</v>
      </c>
    </row>
    <row r="485" spans="1:4" ht="14.4" thickBot="1">
      <c r="A485" s="29">
        <v>80</v>
      </c>
      <c r="B485" s="17">
        <f t="shared" si="59"/>
        <v>176</v>
      </c>
      <c r="C485" s="40">
        <v>14</v>
      </c>
      <c r="D485" s="18" t="s">
        <v>48</v>
      </c>
    </row>
    <row r="486" spans="1:4" ht="14.4" thickBot="1">
      <c r="A486" s="35">
        <v>123456</v>
      </c>
      <c r="B486" s="20"/>
      <c r="C486" s="20"/>
      <c r="D486" s="20"/>
    </row>
    <row r="487" spans="1:4" ht="14.4" thickBot="1">
      <c r="A487" s="83" t="s">
        <v>71</v>
      </c>
      <c r="B487" s="84"/>
      <c r="C487" s="84"/>
      <c r="D487" s="85"/>
    </row>
    <row r="488" spans="1:4" ht="14.4" thickBot="1">
      <c r="A488" s="16" t="s">
        <v>4</v>
      </c>
      <c r="B488" s="21"/>
      <c r="C488" s="21"/>
      <c r="D488" s="22"/>
    </row>
    <row r="489" spans="1:4" ht="14.4" thickBot="1">
      <c r="A489" s="26" t="s">
        <v>22</v>
      </c>
      <c r="B489" s="2" t="s">
        <v>72</v>
      </c>
      <c r="C489" s="3" t="s">
        <v>56</v>
      </c>
      <c r="D489" s="1" t="s">
        <v>1</v>
      </c>
    </row>
    <row r="490" spans="1:4">
      <c r="A490" s="27">
        <v>-40</v>
      </c>
      <c r="B490" s="14">
        <f>A490*(9/5)+32</f>
        <v>-40</v>
      </c>
      <c r="C490" s="41">
        <v>26.9</v>
      </c>
      <c r="D490" s="9" t="s">
        <v>4</v>
      </c>
    </row>
    <row r="491" spans="1:4">
      <c r="A491" s="28">
        <v>0</v>
      </c>
      <c r="B491" s="15">
        <f t="shared" ref="B491:B493" si="60">A491*(9/5)+32</f>
        <v>32</v>
      </c>
      <c r="C491" s="39">
        <v>23.5</v>
      </c>
      <c r="D491" s="16" t="s">
        <v>4</v>
      </c>
    </row>
    <row r="492" spans="1:4">
      <c r="A492" s="28">
        <v>40</v>
      </c>
      <c r="B492" s="15">
        <f t="shared" si="60"/>
        <v>104</v>
      </c>
      <c r="C492" s="39">
        <v>20.100000000000001</v>
      </c>
      <c r="D492" s="16" t="s">
        <v>4</v>
      </c>
    </row>
    <row r="493" spans="1:4" ht="14.4" thickBot="1">
      <c r="A493" s="29">
        <v>80</v>
      </c>
      <c r="B493" s="17">
        <f t="shared" si="60"/>
        <v>176</v>
      </c>
      <c r="C493" s="39">
        <v>16.7</v>
      </c>
      <c r="D493" s="16" t="s">
        <v>4</v>
      </c>
    </row>
    <row r="494" spans="1:4" ht="14.4" thickBot="1">
      <c r="A494" s="35">
        <v>123456</v>
      </c>
      <c r="B494" s="20"/>
      <c r="C494" s="20"/>
      <c r="D494" s="20"/>
    </row>
    <row r="495" spans="1:4" ht="14.4" thickBot="1">
      <c r="A495" s="83" t="s">
        <v>71</v>
      </c>
      <c r="B495" s="84"/>
      <c r="C495" s="84"/>
      <c r="D495" s="85"/>
    </row>
    <row r="496" spans="1:4" ht="14.4" thickBot="1">
      <c r="A496" s="9" t="s">
        <v>53</v>
      </c>
      <c r="B496" s="21"/>
      <c r="C496" s="21"/>
      <c r="D496" s="22"/>
    </row>
    <row r="497" spans="1:4" ht="14.4" thickBot="1">
      <c r="A497" s="26" t="s">
        <v>22</v>
      </c>
      <c r="B497" s="2" t="s">
        <v>72</v>
      </c>
      <c r="C497" s="3" t="s">
        <v>56</v>
      </c>
      <c r="D497" s="1" t="s">
        <v>1</v>
      </c>
    </row>
    <row r="498" spans="1:4">
      <c r="A498" s="27">
        <v>-40</v>
      </c>
      <c r="B498" s="14">
        <f>A498*(9/5)+32</f>
        <v>-40</v>
      </c>
      <c r="C498" s="41">
        <v>27.5</v>
      </c>
      <c r="D498" s="9" t="s">
        <v>53</v>
      </c>
    </row>
    <row r="499" spans="1:4">
      <c r="A499" s="28">
        <v>0</v>
      </c>
      <c r="B499" s="15">
        <f t="shared" ref="B499:B501" si="61">A499*(9/5)+32</f>
        <v>32</v>
      </c>
      <c r="C499" s="39">
        <v>24.3</v>
      </c>
      <c r="D499" s="16" t="s">
        <v>53</v>
      </c>
    </row>
    <row r="500" spans="1:4">
      <c r="A500" s="28">
        <v>40</v>
      </c>
      <c r="B500" s="15">
        <f t="shared" si="61"/>
        <v>104</v>
      </c>
      <c r="C500" s="39">
        <v>20.9</v>
      </c>
      <c r="D500" s="16" t="s">
        <v>53</v>
      </c>
    </row>
    <row r="501" spans="1:4" ht="14.4" thickBot="1">
      <c r="A501" s="28">
        <v>80</v>
      </c>
      <c r="B501" s="17">
        <f t="shared" si="61"/>
        <v>176</v>
      </c>
      <c r="C501" s="39">
        <v>17.600000000000001</v>
      </c>
      <c r="D501" s="16" t="s">
        <v>53</v>
      </c>
    </row>
    <row r="502" spans="1:4" ht="14.4" thickBot="1">
      <c r="A502" s="35">
        <v>123456</v>
      </c>
      <c r="B502" s="20"/>
      <c r="C502" s="20"/>
      <c r="D502" s="20"/>
    </row>
    <row r="503" spans="1:4" ht="14.4" thickBot="1">
      <c r="A503" s="83" t="s">
        <v>71</v>
      </c>
      <c r="B503" s="84"/>
      <c r="C503" s="84"/>
      <c r="D503" s="85"/>
    </row>
    <row r="504" spans="1:4" ht="14.4" thickBot="1">
      <c r="A504" s="9" t="s">
        <v>8</v>
      </c>
      <c r="B504" s="21"/>
      <c r="C504" s="21"/>
      <c r="D504" s="22"/>
    </row>
    <row r="505" spans="1:4" ht="14.4" thickBot="1">
      <c r="A505" s="26" t="s">
        <v>22</v>
      </c>
      <c r="B505" s="2" t="s">
        <v>72</v>
      </c>
      <c r="C505" s="3" t="s">
        <v>56</v>
      </c>
      <c r="D505" s="1" t="s">
        <v>1</v>
      </c>
    </row>
    <row r="506" spans="1:4">
      <c r="A506" s="27">
        <v>-40</v>
      </c>
      <c r="B506" s="14">
        <f>A506*(9/5)+32</f>
        <v>-40</v>
      </c>
      <c r="C506" s="41">
        <v>27.75</v>
      </c>
      <c r="D506" s="9" t="s">
        <v>8</v>
      </c>
    </row>
    <row r="507" spans="1:4">
      <c r="A507" s="28">
        <v>0</v>
      </c>
      <c r="B507" s="15">
        <f t="shared" ref="B507:B509" si="62">A507*(9/5)+32</f>
        <v>32</v>
      </c>
      <c r="C507" s="15">
        <v>24.6</v>
      </c>
      <c r="D507" s="16" t="s">
        <v>8</v>
      </c>
    </row>
    <row r="508" spans="1:4">
      <c r="A508" s="28">
        <v>40</v>
      </c>
      <c r="B508" s="15">
        <f t="shared" si="62"/>
        <v>104</v>
      </c>
      <c r="C508" s="15">
        <v>21.4</v>
      </c>
      <c r="D508" s="16" t="s">
        <v>8</v>
      </c>
    </row>
    <row r="509" spans="1:4" ht="14.4" thickBot="1">
      <c r="A509" s="29">
        <v>80</v>
      </c>
      <c r="B509" s="17">
        <f t="shared" si="62"/>
        <v>176</v>
      </c>
      <c r="C509" s="40">
        <v>18.2</v>
      </c>
      <c r="D509" s="18" t="s">
        <v>8</v>
      </c>
    </row>
    <row r="510" spans="1:4" ht="14.4" thickBot="1">
      <c r="A510" s="35">
        <v>123456</v>
      </c>
      <c r="B510" s="20"/>
      <c r="C510" s="20"/>
      <c r="D510" s="20"/>
    </row>
    <row r="511" spans="1:4" ht="14.4" thickBot="1">
      <c r="A511" s="83" t="s">
        <v>71</v>
      </c>
      <c r="B511" s="84"/>
      <c r="C511" s="84"/>
      <c r="D511" s="85"/>
    </row>
    <row r="512" spans="1:4" ht="14.4" thickBot="1">
      <c r="A512" s="16" t="s">
        <v>6</v>
      </c>
      <c r="B512" s="21"/>
      <c r="C512" s="21"/>
      <c r="D512" s="22"/>
    </row>
    <row r="513" spans="1:4" ht="14.4" thickBot="1">
      <c r="A513" s="26" t="s">
        <v>22</v>
      </c>
      <c r="B513" s="2" t="s">
        <v>72</v>
      </c>
      <c r="C513" s="3" t="s">
        <v>56</v>
      </c>
      <c r="D513" s="1" t="s">
        <v>1</v>
      </c>
    </row>
    <row r="514" spans="1:4">
      <c r="A514" s="28">
        <v>-40</v>
      </c>
      <c r="B514" s="14">
        <f>A514*(9/5)+32</f>
        <v>-40</v>
      </c>
      <c r="C514" s="39">
        <v>28</v>
      </c>
      <c r="D514" s="16" t="s">
        <v>6</v>
      </c>
    </row>
    <row r="515" spans="1:4">
      <c r="A515" s="28">
        <v>0</v>
      </c>
      <c r="B515" s="15">
        <f t="shared" ref="B515:B517" si="63">A515*(9/5)+32</f>
        <v>32</v>
      </c>
      <c r="C515" s="39">
        <v>24.7</v>
      </c>
      <c r="D515" s="16" t="s">
        <v>6</v>
      </c>
    </row>
    <row r="516" spans="1:4">
      <c r="A516" s="28">
        <v>40</v>
      </c>
      <c r="B516" s="15">
        <f t="shared" si="63"/>
        <v>104</v>
      </c>
      <c r="C516" s="39">
        <v>21.7</v>
      </c>
      <c r="D516" s="16" t="s">
        <v>6</v>
      </c>
    </row>
    <row r="517" spans="1:4" ht="14.4" thickBot="1">
      <c r="A517" s="28">
        <v>80</v>
      </c>
      <c r="B517" s="17">
        <f t="shared" si="63"/>
        <v>176</v>
      </c>
      <c r="C517" s="39">
        <v>18.600000000000001</v>
      </c>
      <c r="D517" s="16" t="s">
        <v>6</v>
      </c>
    </row>
    <row r="518" spans="1:4" ht="14.4" thickBot="1">
      <c r="A518" s="35">
        <v>123456</v>
      </c>
      <c r="B518" s="20"/>
      <c r="C518" s="20"/>
      <c r="D518" s="20"/>
    </row>
    <row r="519" spans="1:4" ht="14.4" thickBot="1">
      <c r="A519" s="83" t="s">
        <v>71</v>
      </c>
      <c r="B519" s="84"/>
      <c r="C519" s="84"/>
      <c r="D519" s="85"/>
    </row>
    <row r="520" spans="1:4" ht="14.4" thickBot="1">
      <c r="A520" s="9" t="s">
        <v>7</v>
      </c>
      <c r="B520" s="21"/>
      <c r="C520" s="21"/>
      <c r="D520" s="22"/>
    </row>
    <row r="521" spans="1:4" ht="14.4" thickBot="1">
      <c r="A521" s="26" t="s">
        <v>22</v>
      </c>
      <c r="B521" s="2" t="s">
        <v>72</v>
      </c>
      <c r="C521" s="3" t="s">
        <v>56</v>
      </c>
      <c r="D521" s="1" t="s">
        <v>1</v>
      </c>
    </row>
    <row r="522" spans="1:4">
      <c r="A522" s="27">
        <v>-40</v>
      </c>
      <c r="B522" s="14">
        <f>A522*(9/5)+32</f>
        <v>-40</v>
      </c>
      <c r="C522" s="41">
        <v>28.2</v>
      </c>
      <c r="D522" s="9" t="s">
        <v>7</v>
      </c>
    </row>
    <row r="523" spans="1:4">
      <c r="A523" s="28">
        <v>0</v>
      </c>
      <c r="B523" s="15">
        <f t="shared" ref="B523:B525" si="64">A523*(9/5)+32</f>
        <v>32</v>
      </c>
      <c r="C523" s="15">
        <v>25.3</v>
      </c>
      <c r="D523" s="16" t="s">
        <v>7</v>
      </c>
    </row>
    <row r="524" spans="1:4">
      <c r="A524" s="28">
        <v>40</v>
      </c>
      <c r="B524" s="15">
        <f t="shared" si="64"/>
        <v>104</v>
      </c>
      <c r="C524" s="15">
        <v>22.2</v>
      </c>
      <c r="D524" s="16" t="s">
        <v>7</v>
      </c>
    </row>
    <row r="525" spans="1:4" ht="14.4" thickBot="1">
      <c r="A525" s="29">
        <v>80</v>
      </c>
      <c r="B525" s="17">
        <f t="shared" si="64"/>
        <v>176</v>
      </c>
      <c r="C525" s="40">
        <v>19.7</v>
      </c>
      <c r="D525" s="18" t="s">
        <v>7</v>
      </c>
    </row>
    <row r="526" spans="1:4" ht="14.4" thickBot="1">
      <c r="A526" s="35">
        <v>123456</v>
      </c>
      <c r="B526" s="20"/>
      <c r="C526" s="20"/>
      <c r="D526" s="20"/>
    </row>
    <row r="527" spans="1:4" ht="14.4" thickBot="1">
      <c r="A527" s="6" t="s">
        <v>71</v>
      </c>
      <c r="B527" s="7"/>
      <c r="C527" s="7"/>
      <c r="D527" s="8"/>
    </row>
    <row r="528" spans="1:4" ht="14.4" thickBot="1">
      <c r="A528" s="18" t="s">
        <v>10</v>
      </c>
      <c r="B528" s="21"/>
      <c r="C528" s="21"/>
      <c r="D528" s="22"/>
    </row>
    <row r="529" spans="1:4" ht="14.4" thickBot="1">
      <c r="A529" s="26" t="s">
        <v>22</v>
      </c>
      <c r="B529" s="2" t="s">
        <v>72</v>
      </c>
      <c r="C529" s="3" t="s">
        <v>56</v>
      </c>
      <c r="D529" s="1" t="s">
        <v>1</v>
      </c>
    </row>
    <row r="530" spans="1:4">
      <c r="A530" s="27">
        <v>-40</v>
      </c>
      <c r="B530" s="14">
        <f>A530*(9/5)+32</f>
        <v>-40</v>
      </c>
      <c r="C530" s="41">
        <v>30.9</v>
      </c>
      <c r="D530" s="9" t="s">
        <v>10</v>
      </c>
    </row>
    <row r="531" spans="1:4">
      <c r="A531" s="28">
        <v>0</v>
      </c>
      <c r="B531" s="15">
        <f t="shared" ref="B531:B533" si="65">A531*(9/5)+32</f>
        <v>32</v>
      </c>
      <c r="C531" s="39">
        <v>28.1</v>
      </c>
      <c r="D531" s="16" t="s">
        <v>10</v>
      </c>
    </row>
    <row r="532" spans="1:4">
      <c r="A532" s="28">
        <v>40</v>
      </c>
      <c r="B532" s="15">
        <f t="shared" si="65"/>
        <v>104</v>
      </c>
      <c r="C532" s="39">
        <v>25.3</v>
      </c>
      <c r="D532" s="16" t="s">
        <v>10</v>
      </c>
    </row>
    <row r="533" spans="1:4" ht="14.4" thickBot="1">
      <c r="A533" s="29">
        <v>80</v>
      </c>
      <c r="B533" s="17">
        <f t="shared" si="65"/>
        <v>176</v>
      </c>
      <c r="C533" s="40">
        <v>22.6</v>
      </c>
      <c r="D533" s="18" t="s">
        <v>10</v>
      </c>
    </row>
    <row r="534" spans="1:4" ht="14.4" thickBot="1">
      <c r="A534" s="35">
        <v>123456</v>
      </c>
      <c r="B534" s="20"/>
      <c r="C534" s="20"/>
      <c r="D534" s="20"/>
    </row>
    <row r="535" spans="1:4" ht="14.4" thickBot="1">
      <c r="A535" s="19" t="s">
        <v>71</v>
      </c>
      <c r="B535" s="11"/>
      <c r="C535" s="11"/>
      <c r="D535" s="12"/>
    </row>
    <row r="536" spans="1:4" ht="14.4" thickBot="1">
      <c r="A536" s="18" t="s">
        <v>13</v>
      </c>
      <c r="B536" s="21"/>
      <c r="C536" s="21"/>
      <c r="D536" s="22"/>
    </row>
    <row r="537" spans="1:4" ht="14.4" thickBot="1">
      <c r="A537" s="26" t="s">
        <v>22</v>
      </c>
      <c r="B537" s="2" t="s">
        <v>72</v>
      </c>
      <c r="C537" s="3" t="s">
        <v>56</v>
      </c>
      <c r="D537" s="1" t="s">
        <v>1</v>
      </c>
    </row>
    <row r="538" spans="1:4">
      <c r="A538" s="27">
        <v>-40</v>
      </c>
      <c r="B538" s="14">
        <f>A538*(9/5)+32</f>
        <v>-40</v>
      </c>
      <c r="C538" s="41">
        <v>36.5</v>
      </c>
      <c r="D538" s="9" t="s">
        <v>13</v>
      </c>
    </row>
    <row r="539" spans="1:4">
      <c r="A539" s="28">
        <v>0</v>
      </c>
      <c r="B539" s="15">
        <f t="shared" ref="B539:B541" si="66">A539*(9/5)+32</f>
        <v>32</v>
      </c>
      <c r="C539" s="39">
        <v>32.9</v>
      </c>
      <c r="D539" s="16" t="s">
        <v>13</v>
      </c>
    </row>
    <row r="540" spans="1:4">
      <c r="A540" s="28">
        <v>40</v>
      </c>
      <c r="B540" s="15">
        <f t="shared" si="66"/>
        <v>104</v>
      </c>
      <c r="C540" s="39">
        <v>29.4</v>
      </c>
      <c r="D540" s="16" t="s">
        <v>13</v>
      </c>
    </row>
    <row r="541" spans="1:4" ht="14.4" thickBot="1">
      <c r="A541" s="29">
        <v>80</v>
      </c>
      <c r="B541" s="17">
        <f t="shared" si="66"/>
        <v>176</v>
      </c>
      <c r="C541" s="39">
        <v>25.6</v>
      </c>
      <c r="D541" s="18" t="s">
        <v>13</v>
      </c>
    </row>
    <row r="542" spans="1:4" ht="14.4" thickBot="1">
      <c r="A542" s="35">
        <v>123456</v>
      </c>
      <c r="B542" s="20"/>
      <c r="C542" s="20"/>
      <c r="D542" s="20"/>
    </row>
    <row r="543" spans="1:4" ht="14.4" thickBot="1">
      <c r="A543" s="19" t="s">
        <v>71</v>
      </c>
      <c r="B543" s="11"/>
      <c r="C543" s="11"/>
      <c r="D543" s="12"/>
    </row>
    <row r="544" spans="1:4" ht="14.4" thickBot="1">
      <c r="A544" s="18" t="s">
        <v>14</v>
      </c>
      <c r="B544" s="21"/>
      <c r="C544" s="21"/>
      <c r="D544" s="22"/>
    </row>
    <row r="545" spans="1:4" ht="14.4" thickBot="1">
      <c r="A545" s="26" t="s">
        <v>22</v>
      </c>
      <c r="B545" s="2" t="s">
        <v>72</v>
      </c>
      <c r="C545" s="3" t="s">
        <v>56</v>
      </c>
      <c r="D545" s="1" t="s">
        <v>1</v>
      </c>
    </row>
    <row r="546" spans="1:4">
      <c r="A546" s="27">
        <v>-40</v>
      </c>
      <c r="B546" s="14">
        <f>A546*(9/5)+32</f>
        <v>-40</v>
      </c>
      <c r="C546" s="41">
        <v>38.9</v>
      </c>
      <c r="D546" s="9" t="s">
        <v>14</v>
      </c>
    </row>
    <row r="547" spans="1:4">
      <c r="A547" s="28">
        <v>0</v>
      </c>
      <c r="B547" s="15">
        <f t="shared" ref="B547:B549" si="67">A547*(9/5)+32</f>
        <v>32</v>
      </c>
      <c r="C547" s="39">
        <v>34.9</v>
      </c>
      <c r="D547" s="16" t="s">
        <v>14</v>
      </c>
    </row>
    <row r="548" spans="1:4">
      <c r="A548" s="28">
        <v>40</v>
      </c>
      <c r="B548" s="15">
        <f t="shared" si="67"/>
        <v>104</v>
      </c>
      <c r="C548" s="39">
        <v>30.8</v>
      </c>
      <c r="D548" s="16" t="s">
        <v>14</v>
      </c>
    </row>
    <row r="549" spans="1:4" ht="14.4" thickBot="1">
      <c r="A549" s="28">
        <v>80</v>
      </c>
      <c r="B549" s="17">
        <f t="shared" si="67"/>
        <v>176</v>
      </c>
      <c r="C549" s="39">
        <v>26.8</v>
      </c>
      <c r="D549" s="18" t="s">
        <v>14</v>
      </c>
    </row>
    <row r="550" spans="1:4" ht="14.4" thickBot="1">
      <c r="A550" s="35">
        <v>123456</v>
      </c>
      <c r="B550" s="20"/>
      <c r="C550" s="20"/>
      <c r="D550" s="20"/>
    </row>
    <row r="551" spans="1:4" ht="14.4" thickBot="1">
      <c r="A551" s="19" t="s">
        <v>71</v>
      </c>
      <c r="B551" s="11"/>
      <c r="C551" s="11"/>
      <c r="D551" s="12"/>
    </row>
    <row r="552" spans="1:4" ht="14.4" thickBot="1">
      <c r="A552" s="18" t="s">
        <v>12</v>
      </c>
      <c r="B552" s="21"/>
      <c r="C552" s="21"/>
      <c r="D552" s="22"/>
    </row>
    <row r="553" spans="1:4" ht="14.4" thickBot="1">
      <c r="A553" s="26" t="s">
        <v>22</v>
      </c>
      <c r="B553" s="2" t="s">
        <v>72</v>
      </c>
      <c r="C553" s="3" t="s">
        <v>56</v>
      </c>
      <c r="D553" s="1" t="s">
        <v>1</v>
      </c>
    </row>
    <row r="554" spans="1:4">
      <c r="A554" s="27">
        <v>-40</v>
      </c>
      <c r="B554" s="14">
        <f>A554*(9/5)+32</f>
        <v>-40</v>
      </c>
      <c r="C554" s="41">
        <v>39.9</v>
      </c>
      <c r="D554" s="9" t="s">
        <v>12</v>
      </c>
    </row>
    <row r="555" spans="1:4">
      <c r="A555" s="28">
        <v>0</v>
      </c>
      <c r="B555" s="15">
        <f t="shared" ref="B555:B557" si="68">A555*(9/5)+32</f>
        <v>32</v>
      </c>
      <c r="C555" s="39">
        <v>35.799999999999997</v>
      </c>
      <c r="D555" s="16" t="s">
        <v>12</v>
      </c>
    </row>
    <row r="556" spans="1:4">
      <c r="A556" s="28">
        <v>40</v>
      </c>
      <c r="B556" s="15">
        <f t="shared" si="68"/>
        <v>104</v>
      </c>
      <c r="C556" s="39">
        <v>31.8</v>
      </c>
      <c r="D556" s="16" t="s">
        <v>12</v>
      </c>
    </row>
    <row r="557" spans="1:4" ht="14.4" thickBot="1">
      <c r="A557" s="29">
        <v>80</v>
      </c>
      <c r="B557" s="17">
        <f t="shared" si="68"/>
        <v>176</v>
      </c>
      <c r="C557" s="40">
        <v>27.8</v>
      </c>
      <c r="D557" s="18" t="s">
        <v>12</v>
      </c>
    </row>
    <row r="558" spans="1:4" ht="14.4" thickBot="1">
      <c r="A558" s="35">
        <v>123456</v>
      </c>
      <c r="B558" s="20"/>
      <c r="C558" s="20"/>
      <c r="D558" s="20"/>
    </row>
    <row r="559" spans="1:4" ht="14.4" thickBot="1">
      <c r="A559" s="19" t="s">
        <v>71</v>
      </c>
      <c r="B559" s="11"/>
      <c r="C559" s="11"/>
      <c r="D559" s="12"/>
    </row>
    <row r="560" spans="1:4" ht="14.4" thickBot="1">
      <c r="A560" s="18" t="s">
        <v>11</v>
      </c>
      <c r="B560" s="21"/>
      <c r="C560" s="21"/>
      <c r="D560" s="22"/>
    </row>
    <row r="561" spans="1:4" ht="14.4" thickBot="1">
      <c r="A561" s="26" t="s">
        <v>22</v>
      </c>
      <c r="B561" s="2" t="s">
        <v>72</v>
      </c>
      <c r="C561" s="3" t="s">
        <v>56</v>
      </c>
      <c r="D561" s="1" t="s">
        <v>1</v>
      </c>
    </row>
    <row r="562" spans="1:4">
      <c r="A562" s="27">
        <v>-40</v>
      </c>
      <c r="B562" s="14">
        <f>A562*(9/5)+32</f>
        <v>-40</v>
      </c>
      <c r="C562" s="41">
        <v>46.1</v>
      </c>
      <c r="D562" s="9" t="s">
        <v>11</v>
      </c>
    </row>
    <row r="563" spans="1:4">
      <c r="A563" s="28">
        <v>0</v>
      </c>
      <c r="B563" s="15">
        <f t="shared" ref="B563:B565" si="69">A563*(9/5)+32</f>
        <v>32</v>
      </c>
      <c r="C563" s="39">
        <v>42.2</v>
      </c>
      <c r="D563" s="16" t="s">
        <v>11</v>
      </c>
    </row>
    <row r="564" spans="1:4">
      <c r="A564" s="28">
        <v>40</v>
      </c>
      <c r="B564" s="15">
        <f t="shared" si="69"/>
        <v>104</v>
      </c>
      <c r="C564" s="39">
        <v>38.200000000000003</v>
      </c>
      <c r="D564" s="16" t="s">
        <v>11</v>
      </c>
    </row>
    <row r="565" spans="1:4" ht="14.4" thickBot="1">
      <c r="A565" s="29">
        <v>80</v>
      </c>
      <c r="B565" s="17">
        <f t="shared" si="69"/>
        <v>176</v>
      </c>
      <c r="C565" s="40">
        <v>34</v>
      </c>
      <c r="D565" s="18" t="s">
        <v>11</v>
      </c>
    </row>
    <row r="566" spans="1:4" ht="14.4" thickBot="1">
      <c r="A566" s="35">
        <v>123456</v>
      </c>
      <c r="B566" s="20"/>
      <c r="C566" s="20"/>
      <c r="D566" s="20"/>
    </row>
    <row r="567" spans="1:4" ht="14.4" thickBot="1">
      <c r="A567" s="6" t="s">
        <v>64</v>
      </c>
      <c r="B567" s="7"/>
      <c r="C567" s="7"/>
      <c r="D567" s="8"/>
    </row>
    <row r="568" spans="1:4" ht="14.4" thickBot="1">
      <c r="A568" s="9" t="s">
        <v>58</v>
      </c>
      <c r="B568" s="10"/>
      <c r="C568" s="10"/>
      <c r="D568" s="38"/>
    </row>
    <row r="569" spans="1:4" ht="14.4" thickBot="1">
      <c r="A569" s="42" t="s">
        <v>57</v>
      </c>
      <c r="B569" s="43" t="s">
        <v>72</v>
      </c>
      <c r="C569" s="42" t="s">
        <v>57</v>
      </c>
      <c r="D569" s="45" t="s">
        <v>1</v>
      </c>
    </row>
    <row r="570" spans="1:4">
      <c r="A570" s="27">
        <v>0</v>
      </c>
      <c r="B570" s="27">
        <v>0</v>
      </c>
      <c r="C570" s="14">
        <v>104</v>
      </c>
      <c r="D570" s="9" t="s">
        <v>58</v>
      </c>
    </row>
    <row r="571" spans="1:4">
      <c r="A571" s="28">
        <v>20</v>
      </c>
      <c r="B571" s="28">
        <v>20</v>
      </c>
      <c r="C571" s="15">
        <v>179.6</v>
      </c>
      <c r="D571" s="16" t="s">
        <v>58</v>
      </c>
    </row>
    <row r="572" spans="1:4">
      <c r="A572" s="28">
        <v>50</v>
      </c>
      <c r="B572" s="28">
        <v>50</v>
      </c>
      <c r="C572" s="15">
        <v>219.20000000000002</v>
      </c>
      <c r="D572" s="16" t="s">
        <v>58</v>
      </c>
    </row>
    <row r="573" spans="1:4">
      <c r="A573" s="28">
        <v>80</v>
      </c>
      <c r="B573" s="28">
        <v>80</v>
      </c>
      <c r="C573" s="15">
        <v>235.4</v>
      </c>
      <c r="D573" s="16" t="s">
        <v>58</v>
      </c>
    </row>
    <row r="574" spans="1:4" ht="14.4" thickBot="1">
      <c r="A574" s="29">
        <v>100</v>
      </c>
      <c r="B574" s="29">
        <v>100</v>
      </c>
      <c r="C574" s="17">
        <v>316.40000000000003</v>
      </c>
      <c r="D574" s="18" t="s">
        <v>58</v>
      </c>
    </row>
    <row r="575" spans="1:4" ht="14.4" thickBot="1">
      <c r="A575" s="35">
        <v>123456</v>
      </c>
      <c r="B575" s="20"/>
      <c r="C575" s="20"/>
      <c r="D575" s="20"/>
    </row>
    <row r="576" spans="1:4" ht="14.4" thickBot="1">
      <c r="A576" s="19" t="s">
        <v>64</v>
      </c>
      <c r="B576" s="11"/>
      <c r="C576" s="11"/>
      <c r="D576" s="12"/>
    </row>
    <row r="577" spans="1:4" ht="14.4" thickBot="1">
      <c r="A577" s="18" t="s">
        <v>4</v>
      </c>
      <c r="B577" s="10"/>
      <c r="C577" s="10"/>
      <c r="D577" s="38"/>
    </row>
    <row r="578" spans="1:4" ht="14.4" thickBot="1">
      <c r="A578" s="42" t="s">
        <v>57</v>
      </c>
      <c r="B578" s="43" t="s">
        <v>72</v>
      </c>
      <c r="C578" s="42" t="s">
        <v>57</v>
      </c>
      <c r="D578" s="45" t="s">
        <v>1</v>
      </c>
    </row>
    <row r="579" spans="1:4">
      <c r="A579" s="27">
        <v>0</v>
      </c>
      <c r="B579" s="27">
        <v>0</v>
      </c>
      <c r="C579" s="14">
        <v>150.80000000000001</v>
      </c>
      <c r="D579" s="9" t="s">
        <v>4</v>
      </c>
    </row>
    <row r="580" spans="1:4">
      <c r="A580" s="28">
        <v>20</v>
      </c>
      <c r="B580" s="28">
        <v>20</v>
      </c>
      <c r="C580" s="15">
        <v>239</v>
      </c>
      <c r="D580" s="16" t="s">
        <v>4</v>
      </c>
    </row>
    <row r="581" spans="1:4">
      <c r="A581" s="28">
        <v>50</v>
      </c>
      <c r="B581" s="28">
        <v>50</v>
      </c>
      <c r="C581" s="15">
        <v>298.40000000000003</v>
      </c>
      <c r="D581" s="16" t="s">
        <v>4</v>
      </c>
    </row>
    <row r="582" spans="1:4">
      <c r="A582" s="28">
        <v>80</v>
      </c>
      <c r="B582" s="28">
        <v>80</v>
      </c>
      <c r="C582" s="15">
        <v>377.6</v>
      </c>
      <c r="D582" s="16" t="s">
        <v>4</v>
      </c>
    </row>
    <row r="583" spans="1:4" ht="14.4" thickBot="1">
      <c r="A583" s="29">
        <v>100</v>
      </c>
      <c r="B583" s="29">
        <v>100</v>
      </c>
      <c r="C583" s="17">
        <v>474.8</v>
      </c>
      <c r="D583" s="18" t="s">
        <v>4</v>
      </c>
    </row>
    <row r="584" spans="1:4" ht="14.4" thickBot="1">
      <c r="A584" s="35">
        <v>123456</v>
      </c>
      <c r="B584" s="20"/>
      <c r="C584" s="20"/>
      <c r="D584" s="20"/>
    </row>
    <row r="585" spans="1:4" ht="14.4" thickBot="1">
      <c r="A585" s="19" t="s">
        <v>64</v>
      </c>
      <c r="B585" s="11"/>
      <c r="C585" s="11"/>
      <c r="D585" s="12"/>
    </row>
    <row r="586" spans="1:4" ht="14.4" thickBot="1">
      <c r="A586" s="9" t="s">
        <v>59</v>
      </c>
      <c r="B586" s="10"/>
      <c r="C586" s="10"/>
      <c r="D586" s="38"/>
    </row>
    <row r="587" spans="1:4" ht="14.4" thickBot="1">
      <c r="A587" s="42" t="s">
        <v>57</v>
      </c>
      <c r="B587" s="43" t="s">
        <v>72</v>
      </c>
      <c r="C587" s="42" t="s">
        <v>57</v>
      </c>
      <c r="D587" s="45" t="s">
        <v>1</v>
      </c>
    </row>
    <row r="588" spans="1:4">
      <c r="A588" s="27">
        <v>0</v>
      </c>
      <c r="B588" s="27">
        <v>0</v>
      </c>
      <c r="C588" s="14">
        <v>348.8</v>
      </c>
      <c r="D588" s="9" t="s">
        <v>59</v>
      </c>
    </row>
    <row r="589" spans="1:4">
      <c r="A589" s="28">
        <v>20</v>
      </c>
      <c r="B589" s="28">
        <v>20</v>
      </c>
      <c r="C589" s="15">
        <v>395.6</v>
      </c>
      <c r="D589" s="16" t="s">
        <v>60</v>
      </c>
    </row>
    <row r="590" spans="1:4">
      <c r="A590" s="28">
        <v>50</v>
      </c>
      <c r="B590" s="28">
        <v>50</v>
      </c>
      <c r="C590" s="15">
        <v>413.6</v>
      </c>
      <c r="D590" s="16" t="s">
        <v>61</v>
      </c>
    </row>
    <row r="591" spans="1:4">
      <c r="A591" s="28">
        <v>80</v>
      </c>
      <c r="B591" s="28">
        <v>80</v>
      </c>
      <c r="C591" s="15">
        <v>453.2</v>
      </c>
      <c r="D591" s="16" t="s">
        <v>62</v>
      </c>
    </row>
    <row r="592" spans="1:4" ht="14.4" thickBot="1">
      <c r="A592" s="29">
        <v>100</v>
      </c>
      <c r="B592" s="29">
        <v>100</v>
      </c>
      <c r="C592" s="17">
        <v>510.8</v>
      </c>
      <c r="D592" s="18" t="s">
        <v>63</v>
      </c>
    </row>
    <row r="593" spans="1:4" ht="14.4" thickBot="1">
      <c r="A593" s="35">
        <v>123456</v>
      </c>
      <c r="B593" s="20"/>
      <c r="C593" s="20"/>
      <c r="D593" s="20"/>
    </row>
    <row r="594" spans="1:4" ht="14.4" thickBot="1">
      <c r="A594" s="6" t="s">
        <v>64</v>
      </c>
      <c r="B594" s="7"/>
      <c r="C594" s="7"/>
      <c r="D594" s="8"/>
    </row>
    <row r="595" spans="1:4" ht="14.4" thickBot="1">
      <c r="A595" s="9" t="s">
        <v>53</v>
      </c>
      <c r="B595" s="21"/>
      <c r="C595" s="21"/>
      <c r="D595" s="22"/>
    </row>
    <row r="596" spans="1:4" ht="14.4" thickBot="1">
      <c r="A596" s="42" t="s">
        <v>57</v>
      </c>
      <c r="B596" s="43" t="s">
        <v>72</v>
      </c>
      <c r="C596" s="42" t="s">
        <v>57</v>
      </c>
      <c r="D596" s="45" t="s">
        <v>1</v>
      </c>
    </row>
    <row r="597" spans="1:4">
      <c r="A597" s="27">
        <v>0</v>
      </c>
      <c r="B597" s="27">
        <v>0</v>
      </c>
      <c r="C597" s="14">
        <v>323.60000000000002</v>
      </c>
      <c r="D597" s="9" t="s">
        <v>53</v>
      </c>
    </row>
    <row r="598" spans="1:4">
      <c r="A598" s="28">
        <v>20</v>
      </c>
      <c r="B598" s="28">
        <v>20</v>
      </c>
      <c r="C598" s="15">
        <v>363.2</v>
      </c>
      <c r="D598" s="16" t="s">
        <v>53</v>
      </c>
    </row>
    <row r="599" spans="1:4">
      <c r="A599" s="28">
        <v>50</v>
      </c>
      <c r="B599" s="28">
        <v>50</v>
      </c>
      <c r="C599" s="15">
        <v>356</v>
      </c>
      <c r="D599" s="16" t="s">
        <v>53</v>
      </c>
    </row>
    <row r="600" spans="1:4">
      <c r="A600" s="28">
        <v>80</v>
      </c>
      <c r="B600" s="28">
        <v>80</v>
      </c>
      <c r="C600" s="15">
        <v>399.2</v>
      </c>
      <c r="D600" s="16" t="s">
        <v>53</v>
      </c>
    </row>
    <row r="601" spans="1:4" ht="14.4" thickBot="1">
      <c r="A601" s="29">
        <v>100</v>
      </c>
      <c r="B601" s="29">
        <v>100</v>
      </c>
      <c r="C601" s="17">
        <v>482</v>
      </c>
      <c r="D601" s="18" t="s">
        <v>53</v>
      </c>
    </row>
    <row r="602" spans="1:4" ht="14.4" thickBot="1">
      <c r="A602" s="35">
        <v>123456</v>
      </c>
      <c r="B602" s="20"/>
      <c r="C602" s="20"/>
      <c r="D602" s="20"/>
    </row>
    <row r="603" spans="1:4" ht="14.4" thickBot="1">
      <c r="A603" s="19" t="s">
        <v>64</v>
      </c>
      <c r="B603" s="11"/>
      <c r="C603" s="11"/>
      <c r="D603" s="12"/>
    </row>
    <row r="604" spans="1:4" ht="14.4" thickBot="1">
      <c r="A604" s="16" t="s">
        <v>8</v>
      </c>
      <c r="B604" s="21"/>
      <c r="C604" s="21"/>
      <c r="D604" s="22"/>
    </row>
    <row r="605" spans="1:4" ht="14.4" thickBot="1">
      <c r="A605" s="42" t="s">
        <v>57</v>
      </c>
      <c r="B605" s="43" t="s">
        <v>72</v>
      </c>
      <c r="C605" s="42" t="s">
        <v>57</v>
      </c>
      <c r="D605" s="45" t="s">
        <v>1</v>
      </c>
    </row>
    <row r="606" spans="1:4">
      <c r="A606" s="27">
        <v>0</v>
      </c>
      <c r="B606" s="27">
        <v>0</v>
      </c>
      <c r="C606" s="14">
        <v>370.40000000000003</v>
      </c>
      <c r="D606" s="9" t="s">
        <v>8</v>
      </c>
    </row>
    <row r="607" spans="1:4">
      <c r="A607" s="28">
        <v>20</v>
      </c>
      <c r="B607" s="28">
        <v>20</v>
      </c>
      <c r="C607" s="15">
        <v>406.40000000000003</v>
      </c>
      <c r="D607" s="16" t="s">
        <v>8</v>
      </c>
    </row>
    <row r="608" spans="1:4">
      <c r="A608" s="28">
        <v>50</v>
      </c>
      <c r="B608" s="28">
        <v>50</v>
      </c>
      <c r="C608" s="15">
        <v>424.40000000000003</v>
      </c>
      <c r="D608" s="16" t="s">
        <v>8</v>
      </c>
    </row>
    <row r="609" spans="1:4">
      <c r="A609" s="28">
        <v>80</v>
      </c>
      <c r="B609" s="28">
        <v>80</v>
      </c>
      <c r="C609" s="15">
        <v>438.8</v>
      </c>
      <c r="D609" s="16" t="s">
        <v>8</v>
      </c>
    </row>
    <row r="610" spans="1:4" ht="14.4" thickBot="1">
      <c r="A610" s="29">
        <v>100</v>
      </c>
      <c r="B610" s="29">
        <v>100</v>
      </c>
      <c r="C610" s="17">
        <v>503.6</v>
      </c>
      <c r="D610" s="18" t="s">
        <v>8</v>
      </c>
    </row>
    <row r="611" spans="1:4" ht="14.4" thickBot="1">
      <c r="A611" s="35">
        <v>123456</v>
      </c>
      <c r="B611" s="20"/>
      <c r="C611" s="20"/>
      <c r="D611" s="20"/>
    </row>
    <row r="612" spans="1:4" ht="14.4" thickBot="1">
      <c r="A612" s="19" t="s">
        <v>64</v>
      </c>
      <c r="B612" s="11"/>
      <c r="C612" s="11"/>
      <c r="D612" s="12"/>
    </row>
    <row r="613" spans="1:4" ht="14.4" thickBot="1">
      <c r="A613" s="9" t="s">
        <v>7</v>
      </c>
      <c r="B613" s="21"/>
      <c r="C613" s="21"/>
      <c r="D613" s="22"/>
    </row>
    <row r="614" spans="1:4" ht="14.4" thickBot="1">
      <c r="A614" s="42" t="s">
        <v>57</v>
      </c>
      <c r="B614" s="43" t="s">
        <v>72</v>
      </c>
      <c r="C614" s="42" t="s">
        <v>57</v>
      </c>
      <c r="D614" s="45" t="s">
        <v>1</v>
      </c>
    </row>
    <row r="615" spans="1:4">
      <c r="A615" s="27">
        <v>0</v>
      </c>
      <c r="B615" s="27">
        <v>0</v>
      </c>
      <c r="C615" s="14">
        <v>384.8</v>
      </c>
      <c r="D615" s="9" t="s">
        <v>7</v>
      </c>
    </row>
    <row r="616" spans="1:4">
      <c r="A616" s="28">
        <v>20</v>
      </c>
      <c r="B616" s="28">
        <v>20</v>
      </c>
      <c r="C616" s="15">
        <v>413.6</v>
      </c>
      <c r="D616" s="16" t="s">
        <v>7</v>
      </c>
    </row>
    <row r="617" spans="1:4">
      <c r="A617" s="28">
        <v>50</v>
      </c>
      <c r="B617" s="28">
        <v>50</v>
      </c>
      <c r="C617" s="15">
        <v>413.6</v>
      </c>
      <c r="D617" s="16" t="s">
        <v>7</v>
      </c>
    </row>
    <row r="618" spans="1:4">
      <c r="A618" s="28">
        <v>80</v>
      </c>
      <c r="B618" s="28">
        <v>80</v>
      </c>
      <c r="C618" s="15">
        <v>428</v>
      </c>
      <c r="D618" s="16" t="s">
        <v>7</v>
      </c>
    </row>
    <row r="619" spans="1:4" ht="14.4" thickBot="1">
      <c r="A619" s="29">
        <v>100</v>
      </c>
      <c r="B619" s="29">
        <v>100</v>
      </c>
      <c r="C619" s="17">
        <v>492.8</v>
      </c>
      <c r="D619" s="18" t="s">
        <v>7</v>
      </c>
    </row>
    <row r="620" spans="1:4" ht="14.4" thickBot="1">
      <c r="A620" s="35">
        <v>123456</v>
      </c>
      <c r="B620" s="20"/>
      <c r="C620" s="20"/>
      <c r="D620" s="20"/>
    </row>
    <row r="621" spans="1:4" ht="14.4" thickBot="1">
      <c r="A621" s="6" t="s">
        <v>64</v>
      </c>
      <c r="B621" s="7"/>
      <c r="C621" s="7"/>
      <c r="D621" s="8"/>
    </row>
    <row r="622" spans="1:4" ht="14.4" thickBot="1">
      <c r="A622" s="46" t="s">
        <v>14</v>
      </c>
      <c r="B622" s="47"/>
      <c r="C622" s="47"/>
      <c r="D622" s="48"/>
    </row>
    <row r="623" spans="1:4" ht="14.4" thickBot="1">
      <c r="A623" s="42" t="s">
        <v>57</v>
      </c>
      <c r="B623" s="43" t="s">
        <v>72</v>
      </c>
      <c r="C623" s="42" t="s">
        <v>57</v>
      </c>
      <c r="D623" s="45" t="s">
        <v>1</v>
      </c>
    </row>
    <row r="624" spans="1:4">
      <c r="A624" s="49">
        <v>0</v>
      </c>
      <c r="B624" s="49">
        <v>0</v>
      </c>
      <c r="C624" s="50">
        <v>226.4</v>
      </c>
      <c r="D624" s="46" t="s">
        <v>14</v>
      </c>
    </row>
    <row r="625" spans="1:5">
      <c r="A625" s="66">
        <v>20</v>
      </c>
      <c r="B625" s="66">
        <v>20</v>
      </c>
      <c r="C625" s="54">
        <v>341.6</v>
      </c>
      <c r="D625" s="56" t="s">
        <v>14</v>
      </c>
    </row>
    <row r="626" spans="1:5">
      <c r="A626" s="66">
        <v>30</v>
      </c>
      <c r="B626" s="66">
        <v>30</v>
      </c>
      <c r="C626" s="54">
        <v>365</v>
      </c>
      <c r="D626" s="56" t="s">
        <v>14</v>
      </c>
    </row>
    <row r="627" spans="1:5">
      <c r="A627" s="66">
        <v>40</v>
      </c>
      <c r="B627" s="66">
        <v>40</v>
      </c>
      <c r="C627" s="54">
        <v>366.8</v>
      </c>
      <c r="D627" s="56" t="s">
        <v>14</v>
      </c>
    </row>
    <row r="628" spans="1:5" ht="14.4" thickBot="1">
      <c r="A628" s="66">
        <v>50</v>
      </c>
      <c r="B628" s="66">
        <v>50</v>
      </c>
      <c r="C628" s="58">
        <v>366.8</v>
      </c>
      <c r="D628" s="56" t="s">
        <v>14</v>
      </c>
    </row>
    <row r="629" spans="1:5">
      <c r="A629" s="66">
        <v>60</v>
      </c>
      <c r="B629" s="66">
        <v>60</v>
      </c>
      <c r="C629" s="50">
        <v>366.8</v>
      </c>
      <c r="D629" s="56" t="s">
        <v>14</v>
      </c>
    </row>
    <row r="630" spans="1:5">
      <c r="A630" s="66">
        <v>70</v>
      </c>
      <c r="B630" s="66">
        <v>70</v>
      </c>
      <c r="C630" s="54">
        <v>388.40000000000003</v>
      </c>
      <c r="D630" s="56" t="s">
        <v>14</v>
      </c>
    </row>
    <row r="631" spans="1:5">
      <c r="A631" s="66">
        <v>80</v>
      </c>
      <c r="B631" s="66">
        <v>80</v>
      </c>
      <c r="C631" s="54">
        <v>431.6</v>
      </c>
      <c r="D631" s="56" t="s">
        <v>14</v>
      </c>
    </row>
    <row r="632" spans="1:5">
      <c r="A632" s="66">
        <v>90</v>
      </c>
      <c r="B632" s="66">
        <v>90</v>
      </c>
      <c r="C632" s="54">
        <v>503.6</v>
      </c>
      <c r="D632" s="56" t="s">
        <v>14</v>
      </c>
    </row>
    <row r="633" spans="1:5" ht="14.4" thickBot="1">
      <c r="A633" s="57">
        <v>100</v>
      </c>
      <c r="B633" s="57">
        <v>100</v>
      </c>
      <c r="C633" s="58">
        <v>532.40000000000009</v>
      </c>
      <c r="D633" s="60" t="s">
        <v>14</v>
      </c>
    </row>
    <row r="634" spans="1:5" ht="14.4" thickBot="1">
      <c r="A634" s="61">
        <v>123456</v>
      </c>
      <c r="B634" s="62"/>
      <c r="C634" s="62"/>
      <c r="D634" s="62"/>
    </row>
    <row r="635" spans="1:5" ht="14.4" thickBot="1">
      <c r="A635" s="6" t="s">
        <v>65</v>
      </c>
      <c r="B635" s="7"/>
      <c r="C635" s="7"/>
      <c r="D635" s="8"/>
    </row>
    <row r="636" spans="1:5" ht="14.4" thickBot="1">
      <c r="A636" s="46" t="s">
        <v>48</v>
      </c>
      <c r="B636" s="47"/>
      <c r="C636" s="47"/>
      <c r="D636" s="48"/>
    </row>
    <row r="637" spans="1:5" ht="14.4" thickBot="1">
      <c r="A637" s="42" t="s">
        <v>67</v>
      </c>
      <c r="B637" s="43" t="s">
        <v>72</v>
      </c>
      <c r="C637" s="44" t="s">
        <v>66</v>
      </c>
      <c r="D637" s="45" t="s">
        <v>1</v>
      </c>
      <c r="E637" s="4" t="s">
        <v>22</v>
      </c>
    </row>
    <row r="638" spans="1:5">
      <c r="A638" s="51">
        <v>3.6</v>
      </c>
      <c r="B638" s="50">
        <f>E638*(9/5)+32</f>
        <v>40.599999999999987</v>
      </c>
      <c r="C638" s="52">
        <v>11.5</v>
      </c>
      <c r="D638" s="46" t="s">
        <v>48</v>
      </c>
      <c r="E638" s="5">
        <f>((1/A638)*1000)-273</f>
        <v>4.7777777777777715</v>
      </c>
    </row>
    <row r="639" spans="1:5">
      <c r="A639" s="53">
        <v>3.4</v>
      </c>
      <c r="B639" s="54">
        <f t="shared" ref="B639:B641" si="70">E639*(9/5)+32</f>
        <v>70.011764705882371</v>
      </c>
      <c r="C639" s="55">
        <v>23</v>
      </c>
      <c r="D639" s="56" t="s">
        <v>48</v>
      </c>
      <c r="E639" s="5">
        <f t="shared" ref="E639:E677" si="71">((1/A639)*1000)-273</f>
        <v>21.117647058823536</v>
      </c>
    </row>
    <row r="640" spans="1:5">
      <c r="A640" s="53">
        <v>3.2</v>
      </c>
      <c r="B640" s="54">
        <f t="shared" si="70"/>
        <v>103.10000000000001</v>
      </c>
      <c r="C640" s="55">
        <v>47</v>
      </c>
      <c r="D640" s="56" t="s">
        <v>48</v>
      </c>
      <c r="E640" s="5">
        <f t="shared" si="71"/>
        <v>39.5</v>
      </c>
    </row>
    <row r="641" spans="1:5" ht="14.4" thickBot="1">
      <c r="A641" s="57">
        <v>2.76</v>
      </c>
      <c r="B641" s="58">
        <f t="shared" si="70"/>
        <v>192.77391304347833</v>
      </c>
      <c r="C641" s="59">
        <v>235</v>
      </c>
      <c r="D641" s="60" t="s">
        <v>48</v>
      </c>
      <c r="E641" s="5">
        <f t="shared" si="71"/>
        <v>89.318840579710184</v>
      </c>
    </row>
    <row r="642" spans="1:5" ht="14.4" thickBot="1">
      <c r="A642" s="61">
        <v>123456</v>
      </c>
      <c r="B642" s="62"/>
      <c r="C642" s="62"/>
      <c r="D642" s="62"/>
      <c r="E642" s="5"/>
    </row>
    <row r="643" spans="1:5" ht="14.4" thickBot="1">
      <c r="A643" s="63" t="s">
        <v>65</v>
      </c>
      <c r="B643" s="64"/>
      <c r="C643" s="64"/>
      <c r="D643" s="65"/>
      <c r="E643" s="5"/>
    </row>
    <row r="644" spans="1:5" ht="14.4" thickBot="1">
      <c r="A644" s="56" t="s">
        <v>4</v>
      </c>
      <c r="B644" s="47"/>
      <c r="C644" s="47"/>
      <c r="D644" s="48"/>
      <c r="E644" s="5"/>
    </row>
    <row r="645" spans="1:5" ht="14.4" thickBot="1">
      <c r="A645" s="42" t="s">
        <v>67</v>
      </c>
      <c r="B645" s="43" t="s">
        <v>72</v>
      </c>
      <c r="C645" s="44" t="s">
        <v>66</v>
      </c>
      <c r="D645" s="45" t="s">
        <v>1</v>
      </c>
      <c r="E645" s="5"/>
    </row>
    <row r="646" spans="1:5">
      <c r="A646" s="49">
        <v>3.6</v>
      </c>
      <c r="B646" s="50">
        <f>E646*(9/5)+32</f>
        <v>40.599999999999987</v>
      </c>
      <c r="C646" s="55">
        <v>5.4</v>
      </c>
      <c r="D646" s="56" t="s">
        <v>4</v>
      </c>
      <c r="E646" s="5">
        <f t="shared" si="71"/>
        <v>4.7777777777777715</v>
      </c>
    </row>
    <row r="647" spans="1:5">
      <c r="A647" s="66">
        <v>3.3</v>
      </c>
      <c r="B647" s="54">
        <f t="shared" ref="B647:B650" si="72">E647*(9/5)+32</f>
        <v>86.054545454545519</v>
      </c>
      <c r="C647" s="55">
        <v>14.5</v>
      </c>
      <c r="D647" s="56" t="s">
        <v>4</v>
      </c>
      <c r="E647" s="5">
        <f t="shared" si="71"/>
        <v>30.03030303030306</v>
      </c>
    </row>
    <row r="648" spans="1:5">
      <c r="A648" s="53">
        <v>3</v>
      </c>
      <c r="B648" s="54">
        <f t="shared" si="72"/>
        <v>140.59999999999997</v>
      </c>
      <c r="C648" s="55">
        <v>37</v>
      </c>
      <c r="D648" s="56" t="s">
        <v>4</v>
      </c>
      <c r="E648" s="5">
        <f t="shared" si="71"/>
        <v>60.333333333333314</v>
      </c>
    </row>
    <row r="649" spans="1:5">
      <c r="A649" s="53">
        <v>2.75</v>
      </c>
      <c r="B649" s="54">
        <f t="shared" si="72"/>
        <v>195.14545454545453</v>
      </c>
      <c r="C649" s="55">
        <v>83</v>
      </c>
      <c r="D649" s="56" t="s">
        <v>4</v>
      </c>
      <c r="E649" s="5">
        <f t="shared" si="71"/>
        <v>90.636363636363626</v>
      </c>
    </row>
    <row r="650" spans="1:5" ht="14.4" thickBot="1">
      <c r="A650" s="66">
        <v>2.52</v>
      </c>
      <c r="B650" s="58">
        <f t="shared" si="72"/>
        <v>254.88571428571427</v>
      </c>
      <c r="C650" s="55">
        <v>170</v>
      </c>
      <c r="D650" s="56" t="s">
        <v>4</v>
      </c>
      <c r="E650" s="5">
        <f t="shared" si="71"/>
        <v>123.82539682539681</v>
      </c>
    </row>
    <row r="651" spans="1:5" ht="14.4" thickBot="1">
      <c r="A651" s="61">
        <v>123456</v>
      </c>
      <c r="B651" s="62"/>
      <c r="C651" s="62"/>
      <c r="D651" s="62"/>
      <c r="E651" s="5"/>
    </row>
    <row r="652" spans="1:5" ht="14.4" thickBot="1">
      <c r="A652" s="63" t="s">
        <v>65</v>
      </c>
      <c r="B652" s="64"/>
      <c r="C652" s="64"/>
      <c r="D652" s="65"/>
      <c r="E652" s="5"/>
    </row>
    <row r="653" spans="1:5" ht="14.4" thickBot="1">
      <c r="A653" s="56" t="s">
        <v>68</v>
      </c>
      <c r="B653" s="47"/>
      <c r="C653" s="47"/>
      <c r="D653" s="48"/>
      <c r="E653" s="5"/>
    </row>
    <row r="654" spans="1:5" ht="14.4" thickBot="1">
      <c r="A654" s="42" t="s">
        <v>67</v>
      </c>
      <c r="B654" s="43" t="s">
        <v>72</v>
      </c>
      <c r="C654" s="44" t="s">
        <v>66</v>
      </c>
      <c r="D654" s="45" t="s">
        <v>1</v>
      </c>
      <c r="E654" s="5"/>
    </row>
    <row r="655" spans="1:5">
      <c r="A655" s="49">
        <v>3.12</v>
      </c>
      <c r="B655" s="50">
        <f>E655*(9/5)+32</f>
        <v>117.5230769230769</v>
      </c>
      <c r="C655" s="52">
        <v>1.4</v>
      </c>
      <c r="D655" s="46" t="s">
        <v>68</v>
      </c>
      <c r="E655" s="5">
        <f t="shared" si="71"/>
        <v>47.512820512820497</v>
      </c>
    </row>
    <row r="656" spans="1:5">
      <c r="A656" s="53">
        <v>3</v>
      </c>
      <c r="B656" s="54">
        <f t="shared" ref="B656:B659" si="73">E656*(9/5)+32</f>
        <v>140.59999999999997</v>
      </c>
      <c r="C656" s="67">
        <v>2.4500000000000002</v>
      </c>
      <c r="D656" s="56" t="s">
        <v>68</v>
      </c>
      <c r="E656" s="5">
        <f t="shared" si="71"/>
        <v>60.333333333333314</v>
      </c>
    </row>
    <row r="657" spans="1:5">
      <c r="A657" s="53">
        <v>2.8</v>
      </c>
      <c r="B657" s="54">
        <f t="shared" si="73"/>
        <v>183.45714285714291</v>
      </c>
      <c r="C657" s="55">
        <v>6.2</v>
      </c>
      <c r="D657" s="56" t="s">
        <v>68</v>
      </c>
      <c r="E657" s="5">
        <f t="shared" si="71"/>
        <v>84.142857142857167</v>
      </c>
    </row>
    <row r="658" spans="1:5">
      <c r="A658" s="53">
        <v>2.6</v>
      </c>
      <c r="B658" s="54">
        <f t="shared" si="73"/>
        <v>232.90769230769226</v>
      </c>
      <c r="C658" s="55">
        <v>15.5</v>
      </c>
      <c r="D658" s="56" t="s">
        <v>68</v>
      </c>
      <c r="E658" s="5">
        <f t="shared" si="71"/>
        <v>111.61538461538458</v>
      </c>
    </row>
    <row r="659" spans="1:5" ht="14.4" thickBot="1">
      <c r="A659" s="66">
        <v>2.46</v>
      </c>
      <c r="B659" s="58">
        <f t="shared" si="73"/>
        <v>272.30731707317074</v>
      </c>
      <c r="C659" s="55">
        <v>29</v>
      </c>
      <c r="D659" s="56" t="s">
        <v>68</v>
      </c>
      <c r="E659" s="5">
        <f t="shared" si="71"/>
        <v>133.5040650406504</v>
      </c>
    </row>
    <row r="660" spans="1:5" ht="14.4" thickBot="1">
      <c r="A660" s="61">
        <v>123456</v>
      </c>
      <c r="B660" s="62"/>
      <c r="C660" s="62"/>
      <c r="D660" s="62"/>
      <c r="E660" s="5"/>
    </row>
    <row r="661" spans="1:5" ht="14.4" thickBot="1">
      <c r="A661" s="63" t="s">
        <v>65</v>
      </c>
      <c r="B661" s="64"/>
      <c r="C661" s="64"/>
      <c r="D661" s="65"/>
      <c r="E661" s="5"/>
    </row>
    <row r="662" spans="1:5" ht="14.4" thickBot="1">
      <c r="A662" s="46" t="s">
        <v>59</v>
      </c>
      <c r="B662" s="47"/>
      <c r="C662" s="47"/>
      <c r="D662" s="48"/>
      <c r="E662" s="5"/>
    </row>
    <row r="663" spans="1:5" ht="14.4" thickBot="1">
      <c r="A663" s="42" t="s">
        <v>67</v>
      </c>
      <c r="B663" s="43" t="s">
        <v>72</v>
      </c>
      <c r="C663" s="44" t="s">
        <v>66</v>
      </c>
      <c r="D663" s="45" t="s">
        <v>1</v>
      </c>
      <c r="E663" s="5"/>
    </row>
    <row r="664" spans="1:5">
      <c r="A664" s="51">
        <v>3.1</v>
      </c>
      <c r="B664" s="50">
        <f>E664*(9/5)+32</f>
        <v>121.24516129032256</v>
      </c>
      <c r="C664" s="52">
        <v>1.3</v>
      </c>
      <c r="D664" s="46" t="s">
        <v>59</v>
      </c>
      <c r="E664" s="5">
        <f t="shared" si="71"/>
        <v>49.580645161290306</v>
      </c>
    </row>
    <row r="665" spans="1:5">
      <c r="A665" s="53">
        <v>3</v>
      </c>
      <c r="B665" s="54">
        <f t="shared" ref="B665:B668" si="74">E665*(9/5)+32</f>
        <v>140.59999999999997</v>
      </c>
      <c r="C665" s="55">
        <v>2.1</v>
      </c>
      <c r="D665" s="56" t="s">
        <v>59</v>
      </c>
      <c r="E665" s="5">
        <f t="shared" si="71"/>
        <v>60.333333333333314</v>
      </c>
    </row>
    <row r="666" spans="1:5">
      <c r="A666" s="53">
        <v>2.8</v>
      </c>
      <c r="B666" s="54">
        <f t="shared" si="74"/>
        <v>183.45714285714291</v>
      </c>
      <c r="C666" s="55">
        <v>5.0999999999999996</v>
      </c>
      <c r="D666" s="56" t="s">
        <v>59</v>
      </c>
      <c r="E666" s="5">
        <f t="shared" si="71"/>
        <v>84.142857142857167</v>
      </c>
    </row>
    <row r="667" spans="1:5">
      <c r="A667" s="53">
        <v>2.6</v>
      </c>
      <c r="B667" s="54">
        <f t="shared" si="74"/>
        <v>232.90769230769226</v>
      </c>
      <c r="C667" s="55">
        <v>12.8</v>
      </c>
      <c r="D667" s="56" t="s">
        <v>59</v>
      </c>
      <c r="E667" s="5">
        <f t="shared" si="71"/>
        <v>111.61538461538458</v>
      </c>
    </row>
    <row r="668" spans="1:5" ht="14.4" thickBot="1">
      <c r="A668" s="68">
        <v>2.4</v>
      </c>
      <c r="B668" s="58">
        <f t="shared" si="74"/>
        <v>290.60000000000002</v>
      </c>
      <c r="C668" s="59">
        <v>32</v>
      </c>
      <c r="D668" s="60" t="s">
        <v>59</v>
      </c>
      <c r="E668" s="5">
        <f t="shared" si="71"/>
        <v>143.66666666666669</v>
      </c>
    </row>
    <row r="669" spans="1:5" ht="14.4" thickBot="1">
      <c r="A669" s="61">
        <v>123456</v>
      </c>
      <c r="B669" s="62"/>
      <c r="C669" s="62"/>
      <c r="D669" s="62"/>
      <c r="E669" s="5"/>
    </row>
    <row r="670" spans="1:5" ht="14.4" thickBot="1">
      <c r="A670" s="63" t="s">
        <v>65</v>
      </c>
      <c r="B670" s="64"/>
      <c r="C670" s="64"/>
      <c r="D670" s="65"/>
      <c r="E670" s="5"/>
    </row>
    <row r="671" spans="1:5" ht="14.4" thickBot="1">
      <c r="A671" s="9" t="s">
        <v>69</v>
      </c>
      <c r="B671" s="47"/>
      <c r="C671" s="47"/>
      <c r="D671" s="48"/>
      <c r="E671" s="5"/>
    </row>
    <row r="672" spans="1:5" ht="14.4" thickBot="1">
      <c r="A672" s="42" t="s">
        <v>67</v>
      </c>
      <c r="B672" s="43" t="s">
        <v>72</v>
      </c>
      <c r="C672" s="44" t="s">
        <v>66</v>
      </c>
      <c r="D672" s="45" t="s">
        <v>1</v>
      </c>
      <c r="E672" s="5"/>
    </row>
    <row r="673" spans="1:5">
      <c r="A673" s="69">
        <v>2.9</v>
      </c>
      <c r="B673" s="50">
        <f>E673*(9/5)+32</f>
        <v>161.28965517241383</v>
      </c>
      <c r="C673" s="70">
        <v>1</v>
      </c>
      <c r="D673" s="9" t="s">
        <v>69</v>
      </c>
      <c r="E673" s="5">
        <f t="shared" si="71"/>
        <v>71.827586206896569</v>
      </c>
    </row>
    <row r="674" spans="1:5">
      <c r="A674" s="71">
        <v>2.75</v>
      </c>
      <c r="B674" s="15">
        <f t="shared" ref="B674:B677" si="75">E674*(9/5)+32</f>
        <v>195.14545454545453</v>
      </c>
      <c r="C674" s="72">
        <v>2.2999999999999998</v>
      </c>
      <c r="D674" s="16" t="s">
        <v>69</v>
      </c>
      <c r="E674" s="5">
        <f t="shared" si="71"/>
        <v>90.636363636363626</v>
      </c>
    </row>
    <row r="675" spans="1:5">
      <c r="A675" s="71">
        <v>2.6</v>
      </c>
      <c r="B675" s="15">
        <f t="shared" si="75"/>
        <v>232.90769230769226</v>
      </c>
      <c r="C675" s="72">
        <v>5.2</v>
      </c>
      <c r="D675" s="16" t="s">
        <v>69</v>
      </c>
      <c r="E675" s="5">
        <f t="shared" si="71"/>
        <v>111.61538461538458</v>
      </c>
    </row>
    <row r="676" spans="1:5">
      <c r="A676" s="71">
        <v>2.5</v>
      </c>
      <c r="B676" s="15">
        <f t="shared" si="75"/>
        <v>260.60000000000002</v>
      </c>
      <c r="C676" s="72">
        <v>9.4</v>
      </c>
      <c r="D676" s="16" t="s">
        <v>69</v>
      </c>
      <c r="E676" s="5">
        <f t="shared" si="71"/>
        <v>127</v>
      </c>
    </row>
    <row r="677" spans="1:5" ht="14.4" thickBot="1">
      <c r="A677" s="73">
        <v>2.4</v>
      </c>
      <c r="B677" s="17">
        <f t="shared" si="75"/>
        <v>290.60000000000002</v>
      </c>
      <c r="C677" s="74">
        <v>16.5</v>
      </c>
      <c r="D677" s="18" t="s">
        <v>69</v>
      </c>
      <c r="E677" s="5">
        <f t="shared" si="71"/>
        <v>143.66666666666669</v>
      </c>
    </row>
    <row r="678" spans="1:5" ht="14.4" thickBot="1">
      <c r="A678" s="35">
        <v>123456</v>
      </c>
      <c r="B678" s="20"/>
      <c r="C678" s="20"/>
      <c r="D678" s="20"/>
    </row>
    <row r="679" spans="1:5" ht="14.4" thickBot="1">
      <c r="A679" s="75" t="s">
        <v>70</v>
      </c>
      <c r="B679" s="76"/>
      <c r="C679" s="7"/>
      <c r="D679" s="8"/>
    </row>
    <row r="680" spans="1:5" ht="14.4" thickBot="1">
      <c r="A680" s="9" t="s">
        <v>14</v>
      </c>
      <c r="B680" s="77"/>
      <c r="C680" s="10"/>
      <c r="D680" s="38"/>
    </row>
    <row r="681" spans="1:5" ht="14.4" thickBot="1">
      <c r="A681" s="42" t="s">
        <v>67</v>
      </c>
      <c r="B681" s="43" t="s">
        <v>72</v>
      </c>
      <c r="C681" s="44" t="s">
        <v>66</v>
      </c>
      <c r="D681" s="45" t="s">
        <v>1</v>
      </c>
      <c r="E681" s="4" t="s">
        <v>22</v>
      </c>
    </row>
    <row r="682" spans="1:5">
      <c r="A682" s="69">
        <v>3.6</v>
      </c>
      <c r="B682" s="50">
        <f>E682*(9/5)+32</f>
        <v>40.599999999999987</v>
      </c>
      <c r="C682" s="41">
        <v>0.52</v>
      </c>
      <c r="D682" s="9" t="s">
        <v>14</v>
      </c>
      <c r="E682" s="5">
        <f>((1/A682)*1000)-273</f>
        <v>4.7777777777777715</v>
      </c>
    </row>
    <row r="683" spans="1:5">
      <c r="A683" s="71">
        <v>3.4</v>
      </c>
      <c r="B683" s="15">
        <f t="shared" ref="B683:B686" si="76">E683*(9/5)+32</f>
        <v>70.011764705882371</v>
      </c>
      <c r="C683" s="39">
        <v>1.2</v>
      </c>
      <c r="D683" s="16" t="s">
        <v>14</v>
      </c>
      <c r="E683" s="5">
        <f t="shared" ref="E683:E722" si="77">((1/A683)*1000)-273</f>
        <v>21.117647058823536</v>
      </c>
    </row>
    <row r="684" spans="1:5">
      <c r="A684" s="71">
        <v>3.2</v>
      </c>
      <c r="B684" s="15">
        <f t="shared" si="76"/>
        <v>103.10000000000001</v>
      </c>
      <c r="C684" s="39">
        <v>2.75</v>
      </c>
      <c r="D684" s="16" t="s">
        <v>14</v>
      </c>
      <c r="E684" s="5">
        <f t="shared" si="77"/>
        <v>39.5</v>
      </c>
    </row>
    <row r="685" spans="1:5">
      <c r="A685" s="71">
        <v>2.8</v>
      </c>
      <c r="B685" s="15">
        <f t="shared" si="76"/>
        <v>183.45714285714291</v>
      </c>
      <c r="C685" s="39">
        <v>15</v>
      </c>
      <c r="D685" s="16" t="s">
        <v>14</v>
      </c>
      <c r="E685" s="5">
        <f t="shared" si="77"/>
        <v>84.142857142857167</v>
      </c>
    </row>
    <row r="686" spans="1:5" ht="14.4" thickBot="1">
      <c r="A686" s="29">
        <v>2.64</v>
      </c>
      <c r="B686" s="17">
        <f t="shared" si="76"/>
        <v>222.41818181818186</v>
      </c>
      <c r="C686" s="40">
        <v>30</v>
      </c>
      <c r="D686" s="18" t="s">
        <v>14</v>
      </c>
      <c r="E686" s="5">
        <f t="shared" si="77"/>
        <v>105.78787878787881</v>
      </c>
    </row>
    <row r="687" spans="1:5" ht="14.4" thickBot="1">
      <c r="A687" s="35">
        <v>123456</v>
      </c>
      <c r="B687" s="20"/>
      <c r="C687" s="20"/>
      <c r="D687" s="20"/>
      <c r="E687" s="5"/>
    </row>
    <row r="688" spans="1:5" ht="14.4" thickBot="1">
      <c r="A688" s="78" t="s">
        <v>70</v>
      </c>
      <c r="B688" s="79"/>
      <c r="C688" s="11"/>
      <c r="D688" s="12"/>
      <c r="E688" s="5"/>
    </row>
    <row r="689" spans="1:5" ht="14.4" thickBot="1">
      <c r="A689" s="16" t="s">
        <v>13</v>
      </c>
      <c r="B689" s="77"/>
      <c r="C689" s="10"/>
      <c r="D689" s="38"/>
      <c r="E689" s="5"/>
    </row>
    <row r="690" spans="1:5" ht="14.4" thickBot="1">
      <c r="A690" s="42" t="s">
        <v>67</v>
      </c>
      <c r="B690" s="43" t="s">
        <v>72</v>
      </c>
      <c r="C690" s="44" t="s">
        <v>66</v>
      </c>
      <c r="D690" s="45" t="s">
        <v>1</v>
      </c>
      <c r="E690" s="5"/>
    </row>
    <row r="691" spans="1:5">
      <c r="A691" s="28">
        <v>3.6</v>
      </c>
      <c r="B691" s="50">
        <f>E691*(9/5)+32</f>
        <v>40.599999999999987</v>
      </c>
      <c r="C691" s="33">
        <v>0.125</v>
      </c>
      <c r="D691" s="16" t="s">
        <v>13</v>
      </c>
      <c r="E691" s="5">
        <f t="shared" si="77"/>
        <v>4.7777777777777715</v>
      </c>
    </row>
    <row r="692" spans="1:5">
      <c r="A692" s="28">
        <v>3.3</v>
      </c>
      <c r="B692" s="15">
        <f t="shared" ref="B692:B695" si="78">E692*(9/5)+32</f>
        <v>86.054545454545519</v>
      </c>
      <c r="C692" s="39">
        <v>0.5</v>
      </c>
      <c r="D692" s="16" t="s">
        <v>13</v>
      </c>
      <c r="E692" s="5">
        <f t="shared" si="77"/>
        <v>30.03030303030306</v>
      </c>
    </row>
    <row r="693" spans="1:5">
      <c r="A693" s="71">
        <v>3</v>
      </c>
      <c r="B693" s="15">
        <f t="shared" si="78"/>
        <v>140.59999999999997</v>
      </c>
      <c r="C693" s="39">
        <v>2.35</v>
      </c>
      <c r="D693" s="16" t="s">
        <v>13</v>
      </c>
      <c r="E693" s="5">
        <f t="shared" si="77"/>
        <v>60.333333333333314</v>
      </c>
    </row>
    <row r="694" spans="1:5">
      <c r="A694" s="71">
        <v>2.8</v>
      </c>
      <c r="B694" s="15">
        <f t="shared" si="78"/>
        <v>183.45714285714291</v>
      </c>
      <c r="C694" s="39">
        <v>6.2</v>
      </c>
      <c r="D694" s="16" t="s">
        <v>13</v>
      </c>
      <c r="E694" s="5">
        <f t="shared" si="77"/>
        <v>84.142857142857167</v>
      </c>
    </row>
    <row r="695" spans="1:5" ht="14.4" thickBot="1">
      <c r="A695" s="28">
        <v>2.48</v>
      </c>
      <c r="B695" s="17">
        <f t="shared" si="78"/>
        <v>266.40645161290331</v>
      </c>
      <c r="C695" s="39">
        <v>30</v>
      </c>
      <c r="D695" s="16" t="s">
        <v>13</v>
      </c>
      <c r="E695" s="5">
        <f t="shared" si="77"/>
        <v>130.22580645161293</v>
      </c>
    </row>
    <row r="696" spans="1:5" ht="14.4" thickBot="1">
      <c r="A696" s="35">
        <v>123456</v>
      </c>
      <c r="B696" s="20"/>
      <c r="C696" s="20"/>
      <c r="D696" s="20"/>
      <c r="E696" s="5"/>
    </row>
    <row r="697" spans="1:5" ht="14.4" thickBot="1">
      <c r="A697" s="78" t="s">
        <v>70</v>
      </c>
      <c r="B697" s="79"/>
      <c r="C697" s="11"/>
      <c r="D697" s="12"/>
      <c r="E697" s="5"/>
    </row>
    <row r="698" spans="1:5" ht="14.4" thickBot="1">
      <c r="A698" s="9" t="s">
        <v>10</v>
      </c>
      <c r="B698" s="77"/>
      <c r="C698" s="10"/>
      <c r="D698" s="38"/>
      <c r="E698" s="5"/>
    </row>
    <row r="699" spans="1:5" ht="14.4" thickBot="1">
      <c r="A699" s="42" t="s">
        <v>67</v>
      </c>
      <c r="B699" s="43" t="s">
        <v>72</v>
      </c>
      <c r="C699" s="44" t="s">
        <v>66</v>
      </c>
      <c r="D699" s="45" t="s">
        <v>1</v>
      </c>
      <c r="E699" s="5"/>
    </row>
    <row r="700" spans="1:5">
      <c r="A700" s="27">
        <v>3.6</v>
      </c>
      <c r="B700" s="50">
        <f>E700*(9/5)+32</f>
        <v>40.599999999999987</v>
      </c>
      <c r="C700" s="41">
        <v>0.16</v>
      </c>
      <c r="D700" s="9" t="s">
        <v>10</v>
      </c>
      <c r="E700" s="5">
        <f t="shared" si="77"/>
        <v>4.7777777777777715</v>
      </c>
    </row>
    <row r="701" spans="1:5">
      <c r="A701" s="71">
        <v>3.2</v>
      </c>
      <c r="B701" s="15">
        <f t="shared" ref="B701:B704" si="79">E701*(9/5)+32</f>
        <v>103.10000000000001</v>
      </c>
      <c r="C701" s="39">
        <v>0.78</v>
      </c>
      <c r="D701" s="16" t="s">
        <v>10</v>
      </c>
      <c r="E701" s="5">
        <f t="shared" si="77"/>
        <v>39.5</v>
      </c>
    </row>
    <row r="702" spans="1:5">
      <c r="A702" s="71">
        <v>3</v>
      </c>
      <c r="B702" s="15">
        <f t="shared" si="79"/>
        <v>140.59999999999997</v>
      </c>
      <c r="C702" s="39">
        <v>1.67</v>
      </c>
      <c r="D702" s="16" t="s">
        <v>10</v>
      </c>
      <c r="E702" s="5">
        <f t="shared" si="77"/>
        <v>60.333333333333314</v>
      </c>
    </row>
    <row r="703" spans="1:5">
      <c r="A703" s="71">
        <v>2.6</v>
      </c>
      <c r="B703" s="15">
        <f t="shared" si="79"/>
        <v>232.90769230769226</v>
      </c>
      <c r="C703" s="39">
        <v>7.6</v>
      </c>
      <c r="D703" s="16" t="s">
        <v>10</v>
      </c>
      <c r="E703" s="5">
        <f t="shared" si="77"/>
        <v>111.61538461538458</v>
      </c>
    </row>
    <row r="704" spans="1:5" ht="14.4" thickBot="1">
      <c r="A704" s="28">
        <v>2.4</v>
      </c>
      <c r="B704" s="17">
        <f t="shared" si="79"/>
        <v>290.60000000000002</v>
      </c>
      <c r="C704" s="39">
        <v>17.3</v>
      </c>
      <c r="D704" s="16" t="s">
        <v>10</v>
      </c>
      <c r="E704" s="5">
        <f t="shared" si="77"/>
        <v>143.66666666666669</v>
      </c>
    </row>
    <row r="705" spans="1:5" ht="14.4" thickBot="1">
      <c r="A705" s="35">
        <v>123456</v>
      </c>
      <c r="B705" s="20"/>
      <c r="C705" s="20"/>
      <c r="D705" s="20"/>
      <c r="E705" s="5"/>
    </row>
    <row r="706" spans="1:5" ht="14.4" thickBot="1">
      <c r="A706" s="78" t="s">
        <v>70</v>
      </c>
      <c r="B706" s="79"/>
      <c r="C706" s="11"/>
      <c r="D706" s="12"/>
      <c r="E706" s="5"/>
    </row>
    <row r="707" spans="1:5" ht="14.4" thickBot="1">
      <c r="A707" s="9" t="s">
        <v>12</v>
      </c>
      <c r="B707" s="77"/>
      <c r="C707" s="10"/>
      <c r="D707" s="38"/>
      <c r="E707" s="5"/>
    </row>
    <row r="708" spans="1:5" ht="14.4" thickBot="1">
      <c r="A708" s="42" t="s">
        <v>67</v>
      </c>
      <c r="B708" s="43" t="s">
        <v>72</v>
      </c>
      <c r="C708" s="44" t="s">
        <v>66</v>
      </c>
      <c r="D708" s="45" t="s">
        <v>1</v>
      </c>
      <c r="E708" s="5"/>
    </row>
    <row r="709" spans="1:5">
      <c r="A709" s="69">
        <v>3.48</v>
      </c>
      <c r="B709" s="50">
        <f>E709*(9/5)+32</f>
        <v>57.841379310344834</v>
      </c>
      <c r="C709" s="41">
        <v>0.1</v>
      </c>
      <c r="D709" s="9" t="s">
        <v>12</v>
      </c>
      <c r="E709" s="5">
        <f t="shared" si="77"/>
        <v>14.356321839080465</v>
      </c>
    </row>
    <row r="710" spans="1:5">
      <c r="A710" s="71">
        <v>3.2</v>
      </c>
      <c r="B710" s="15">
        <f t="shared" ref="B710:B713" si="80">E710*(9/5)+32</f>
        <v>103.10000000000001</v>
      </c>
      <c r="C710" s="33">
        <v>0.40500000000000003</v>
      </c>
      <c r="D710" s="16" t="s">
        <v>12</v>
      </c>
      <c r="E710" s="5">
        <f t="shared" si="77"/>
        <v>39.5</v>
      </c>
    </row>
    <row r="711" spans="1:5">
      <c r="A711" s="71">
        <v>3</v>
      </c>
      <c r="B711" s="15">
        <f t="shared" si="80"/>
        <v>140.59999999999997</v>
      </c>
      <c r="C711" s="33">
        <v>1.1000000000000001</v>
      </c>
      <c r="D711" s="16" t="s">
        <v>12</v>
      </c>
      <c r="E711" s="5">
        <f t="shared" si="77"/>
        <v>60.333333333333314</v>
      </c>
    </row>
    <row r="712" spans="1:5">
      <c r="A712" s="71">
        <v>2.8</v>
      </c>
      <c r="B712" s="15">
        <f t="shared" si="80"/>
        <v>183.45714285714291</v>
      </c>
      <c r="C712" s="39">
        <v>2.9</v>
      </c>
      <c r="D712" s="16" t="s">
        <v>12</v>
      </c>
      <c r="E712" s="5">
        <f t="shared" si="77"/>
        <v>84.142857142857167</v>
      </c>
    </row>
    <row r="713" spans="1:5" ht="14.4" thickBot="1">
      <c r="A713" s="73">
        <v>2.4</v>
      </c>
      <c r="B713" s="17">
        <f t="shared" si="80"/>
        <v>290.60000000000002</v>
      </c>
      <c r="C713" s="40">
        <v>20.8</v>
      </c>
      <c r="D713" s="18" t="s">
        <v>12</v>
      </c>
      <c r="E713" s="5">
        <f t="shared" si="77"/>
        <v>143.66666666666669</v>
      </c>
    </row>
    <row r="714" spans="1:5" ht="14.4" thickBot="1">
      <c r="A714" s="35">
        <v>123456</v>
      </c>
      <c r="B714" s="20"/>
      <c r="C714" s="20"/>
      <c r="D714" s="20"/>
      <c r="E714" s="5"/>
    </row>
    <row r="715" spans="1:5" ht="14.4" thickBot="1">
      <c r="A715" s="78" t="s">
        <v>70</v>
      </c>
      <c r="B715" s="79"/>
      <c r="C715" s="11"/>
      <c r="D715" s="12"/>
      <c r="E715" s="5"/>
    </row>
    <row r="716" spans="1:5" ht="14.4" thickBot="1">
      <c r="A716" s="16" t="s">
        <v>11</v>
      </c>
      <c r="B716" s="77"/>
      <c r="C716" s="10"/>
      <c r="D716" s="38"/>
      <c r="E716" s="5"/>
    </row>
    <row r="717" spans="1:5" ht="14.4" thickBot="1">
      <c r="A717" s="42" t="s">
        <v>67</v>
      </c>
      <c r="B717" s="43" t="s">
        <v>72</v>
      </c>
      <c r="C717" s="44" t="s">
        <v>66</v>
      </c>
      <c r="D717" s="45" t="s">
        <v>1</v>
      </c>
      <c r="E717" s="5"/>
    </row>
    <row r="718" spans="1:5">
      <c r="A718" s="71">
        <v>3.24</v>
      </c>
      <c r="B718" s="50">
        <f>E718*(9/5)+32</f>
        <v>96.155555555555551</v>
      </c>
      <c r="C718" s="39">
        <v>0.1</v>
      </c>
      <c r="D718" s="16" t="s">
        <v>11</v>
      </c>
      <c r="E718" s="5">
        <f t="shared" si="77"/>
        <v>35.641975308641975</v>
      </c>
    </row>
    <row r="719" spans="1:5">
      <c r="A719" s="71">
        <v>3.2</v>
      </c>
      <c r="B719" s="15">
        <f t="shared" ref="B719:B722" si="81">E719*(9/5)+32</f>
        <v>103.10000000000001</v>
      </c>
      <c r="C719" s="39">
        <v>0.12</v>
      </c>
      <c r="D719" s="16" t="s">
        <v>11</v>
      </c>
      <c r="E719" s="5">
        <f t="shared" si="77"/>
        <v>39.5</v>
      </c>
    </row>
    <row r="720" spans="1:5">
      <c r="A720" s="71">
        <v>3</v>
      </c>
      <c r="B720" s="15">
        <f t="shared" si="81"/>
        <v>140.59999999999997</v>
      </c>
      <c r="C720" s="33">
        <v>0.30499999999999999</v>
      </c>
      <c r="D720" s="16" t="s">
        <v>11</v>
      </c>
      <c r="E720" s="5">
        <f t="shared" si="77"/>
        <v>60.333333333333314</v>
      </c>
    </row>
    <row r="721" spans="1:5">
      <c r="A721" s="71">
        <v>2.8</v>
      </c>
      <c r="B721" s="15">
        <f t="shared" si="81"/>
        <v>183.45714285714291</v>
      </c>
      <c r="C721" s="39">
        <v>0.79</v>
      </c>
      <c r="D721" s="16" t="s">
        <v>11</v>
      </c>
      <c r="E721" s="5">
        <f t="shared" si="77"/>
        <v>84.142857142857167</v>
      </c>
    </row>
    <row r="722" spans="1:5" ht="14.4" thickBot="1">
      <c r="A722" s="73">
        <v>2.4</v>
      </c>
      <c r="B722" s="17">
        <f t="shared" si="81"/>
        <v>290.60000000000002</v>
      </c>
      <c r="C722" s="40">
        <v>5.25</v>
      </c>
      <c r="D722" s="18" t="s">
        <v>11</v>
      </c>
      <c r="E722" s="5">
        <f t="shared" si="77"/>
        <v>143.66666666666669</v>
      </c>
    </row>
  </sheetData>
  <mergeCells count="16">
    <mergeCell ref="A487:D487"/>
    <mergeCell ref="A495:D495"/>
    <mergeCell ref="A503:D503"/>
    <mergeCell ref="A511:D511"/>
    <mergeCell ref="A519:D519"/>
    <mergeCell ref="A145:D145"/>
    <mergeCell ref="A154:D154"/>
    <mergeCell ref="A163:D163"/>
    <mergeCell ref="A172:D172"/>
    <mergeCell ref="A181:D181"/>
    <mergeCell ref="A479:D479"/>
    <mergeCell ref="A298:D298"/>
    <mergeCell ref="A307:D307"/>
    <mergeCell ref="A316:D316"/>
    <mergeCell ref="A325:D325"/>
    <mergeCell ref="A334:D334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Allen Aircraft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Kasper</dc:creator>
  <cp:lastModifiedBy>Benjamin Kasper</cp:lastModifiedBy>
  <dcterms:created xsi:type="dcterms:W3CDTF">2024-11-04T20:42:32Z</dcterms:created>
  <dcterms:modified xsi:type="dcterms:W3CDTF">2024-12-01T23:28:43Z</dcterms:modified>
</cp:coreProperties>
</file>