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scottish-my.sharepoint.com/personal/brendan_clarke2_nes_scot_nhs_uk/Documents/projects/R_absolute_beginners/data/survey/"/>
    </mc:Choice>
  </mc:AlternateContent>
  <xr:revisionPtr revIDLastSave="52" documentId="8_{57BAED92-D82B-4387-840E-3A0157903B03}" xr6:coauthVersionLast="47" xr6:coauthVersionMax="47" xr10:uidLastSave="{A998F91C-F904-4326-8A4F-019BD4CC3A41}"/>
  <bookViews>
    <workbookView xWindow="-120" yWindow="-120" windowWidth="27870" windowHeight="18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<sst xmlns="http://schemas.openxmlformats.org/spreadsheetml/2006/main" count="101" uniqueCount="16">
  <si>
    <t>ID</t>
  </si>
  <si>
    <t>Start time</t>
  </si>
  <si>
    <t>Completion time</t>
  </si>
  <si>
    <t>Email</t>
  </si>
  <si>
    <t>Name</t>
  </si>
  <si>
    <t>Have you ever heard of R before?</t>
  </si>
  <si>
    <t>Have you ever worked with R before?</t>
  </si>
  <si>
    <t>How do you rate your confidence with R? 1 = not confidence, 10 = extremely confident</t>
  </si>
  <si>
    <t>Which software package(s) would you usually use for analysing data?</t>
  </si>
  <si>
    <t>anonymous</t>
  </si>
  <si>
    <t>Yes</t>
  </si>
  <si>
    <t>No</t>
  </si>
  <si>
    <t>Excel</t>
  </si>
  <si>
    <t>SPSS, Excel</t>
  </si>
  <si>
    <t>Not sure</t>
  </si>
  <si>
    <t>Tableau,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</si>
</sst>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0" borderId="1" xfId="0" applyNumberFormat="1" applyFont="1" applyBorder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164" formatCode="m/d/yy\ h:mm:ss"/>
    </dxf>
    <dxf>
      <numFmt numFmtId="164" formatCode="m/d/yy\ h:mm:ss"/>
    </dxf>
    <dxf>
      <font>
        <b/>
      </font>
      <numFmt numFmtId="0" formatCode="General"/>
      <border diagonalUp="0" diagonalDown="0">
        <left style="thin">
          <color theme="4" tint="0.39997558519241921"/>
        </left>
        <right/>
        <top style="double">
          <color theme="4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4" totalsRowShown="0">
  <autoFilter ref="A1:I24" xr:uid="{00000000-0009-0000-0100-000001000000}"/>
  <tableColumns count="9">
    <tableColumn id="1" xr3:uid="{00000000-0010-0000-0000-000001000000}" name="ID" dataDxfId="16"/>
    <tableColumn id="2" xr3:uid="{00000000-0010-0000-0000-000002000000}" name="Start time" dataDxfId="15" totalsRowDxfId="14"/>
    <tableColumn id="3" xr3:uid="{00000000-0010-0000-0000-000003000000}" name="Completion time" dataDxfId="13" totalsRowDxfId="12"/>
    <tableColumn id="4" xr3:uid="{00000000-0010-0000-0000-000004000000}" name="Email" dataDxfId="11" totalsRowDxfId="10"/>
    <tableColumn id="5" xr3:uid="{00000000-0010-0000-0000-000005000000}" name="Name" dataDxfId="9" totalsRowDxfId="8"/>
    <tableColumn id="6" xr3:uid="{00000000-0010-0000-0000-000006000000}" name="Have you ever heard of R before?" dataDxfId="7" totalsRowDxfId="6"/>
    <tableColumn id="7" xr3:uid="{00000000-0010-0000-0000-000007000000}" name="Have you ever worked with R before?" dataDxfId="5" totalsRowDxfId="4"/>
    <tableColumn id="8" xr3:uid="{00000000-0010-0000-0000-000008000000}" name="How do you rate your confidence with R? 1 = not confidence, 10 = extremely confident" dataDxfId="3" totalsRowDxfId="2"/>
    <tableColumn id="9" xr3:uid="{00000000-0010-0000-0000-000009000000}" name="Which software package(s) would you usually use for analysing data?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A5" sqref="A5"/>
    </sheetView>
  </sheetViews>
  <sheetFormatPr defaultRowHeight="15" x14ac:dyDescent="0.25"/>
  <cols>
    <col min="1" max="9" width="20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66</v>
      </c>
      <c r="B2" s="1">
        <v>44855.508657407401</v>
      </c>
      <c r="C2" s="1">
        <v>44855.508773148104</v>
      </c>
      <c r="D2" s="3" t="s">
        <v>9</v>
      </c>
      <c r="E2" s="3"/>
      <c r="F2" s="3" t="s">
        <v>10</v>
      </c>
      <c r="G2" s="3" t="s">
        <v>11</v>
      </c>
      <c r="H2">
        <v>5</v>
      </c>
      <c r="I2" s="3" t="s">
        <v>12</v>
      </c>
    </row>
    <row r="3" spans="1:9" x14ac:dyDescent="0.25">
      <c r="A3">
        <f>A2+1</f>
        <v>67</v>
      </c>
      <c r="B3" s="1">
        <v>44855.508784722202</v>
      </c>
      <c r="C3" s="1">
        <v>44855.508958333303</v>
      </c>
      <c r="D3" s="3" t="s">
        <v>9</v>
      </c>
      <c r="E3" s="3"/>
      <c r="F3" s="3" t="s">
        <v>11</v>
      </c>
      <c r="G3" s="3" t="s">
        <v>10</v>
      </c>
      <c r="H3">
        <v>1</v>
      </c>
      <c r="I3" s="3" t="s">
        <v>13</v>
      </c>
    </row>
    <row r="4" spans="1:9" x14ac:dyDescent="0.25">
      <c r="A4">
        <f>A3+1</f>
        <v>68</v>
      </c>
      <c r="B4" s="1">
        <v>44855.508969907401</v>
      </c>
      <c r="C4" s="1">
        <v>44855.509155092601</v>
      </c>
      <c r="D4" s="3" t="s">
        <v>9</v>
      </c>
      <c r="E4" s="3"/>
      <c r="F4" s="3" t="s">
        <v>14</v>
      </c>
      <c r="G4" s="3" t="s">
        <v>14</v>
      </c>
      <c r="H4">
        <v>8</v>
      </c>
      <c r="I4" s="3" t="s">
        <v>15</v>
      </c>
    </row>
    <row r="5" spans="1:9" ht="15.75" thickBot="1" x14ac:dyDescent="0.3">
      <c r="A5" s="3">
        <f>A4+100</f>
        <v>168</v>
      </c>
      <c r="B5" s="2">
        <v>44855.508969907401</v>
      </c>
      <c r="C5" s="2">
        <f>C4 + 0.01</f>
        <v>44855.519155092603</v>
      </c>
      <c r="D5" s="3" t="s">
        <v>9</v>
      </c>
      <c r="E5" s="3"/>
      <c r="F5" s="3" t="s">
        <v>10</v>
      </c>
      <c r="G5" s="3" t="s">
        <v>10</v>
      </c>
      <c r="H5" s="3">
        <f ca="1">RANDBETWEEN(1,10)</f>
        <v>2</v>
      </c>
      <c r="I5" s="3" t="s">
        <v>12</v>
      </c>
    </row>
    <row r="6" spans="1:9" ht="16.5" thickTop="1" thickBot="1" x14ac:dyDescent="0.3">
      <c r="A6" s="4">
        <f>A5+1</f>
        <v>169</v>
      </c>
      <c r="B6" s="2">
        <f>B5+0.01</f>
        <v>44855.518969907404</v>
      </c>
      <c r="C6" s="2">
        <f t="shared" ref="C6:C24" si="0">C5 + 0.01</f>
        <v>44855.529155092605</v>
      </c>
      <c r="D6" s="3" t="s">
        <v>9</v>
      </c>
      <c r="E6" s="3"/>
      <c r="F6" s="3" t="s">
        <v>11</v>
      </c>
      <c r="G6" s="3" t="s">
        <v>14</v>
      </c>
      <c r="H6" s="3">
        <f t="shared" ref="H6:H24" ca="1" si="1">RANDBETWEEN(1,10)</f>
        <v>8</v>
      </c>
      <c r="I6" s="3" t="s">
        <v>13</v>
      </c>
    </row>
    <row r="7" spans="1:9" ht="16.5" thickTop="1" thickBot="1" x14ac:dyDescent="0.3">
      <c r="A7" s="4">
        <f>A6+1</f>
        <v>170</v>
      </c>
      <c r="B7" s="2">
        <f t="shared" ref="B7:B24" si="2">B6+0.01</f>
        <v>44855.528969907406</v>
      </c>
      <c r="C7" s="2">
        <f t="shared" si="0"/>
        <v>44855.539155092607</v>
      </c>
      <c r="D7" s="3" t="s">
        <v>9</v>
      </c>
      <c r="E7" s="3"/>
      <c r="F7" s="3" t="s">
        <v>14</v>
      </c>
      <c r="G7" s="3" t="s">
        <v>10</v>
      </c>
      <c r="H7" s="3">
        <f t="shared" ca="1" si="1"/>
        <v>7</v>
      </c>
      <c r="I7" s="3" t="s">
        <v>15</v>
      </c>
    </row>
    <row r="8" spans="1:9" ht="16.5" thickTop="1" thickBot="1" x14ac:dyDescent="0.3">
      <c r="A8" s="4">
        <f t="shared" ref="A8:A24" si="3">A7+1</f>
        <v>171</v>
      </c>
      <c r="B8" s="2">
        <f t="shared" si="2"/>
        <v>44855.538969907408</v>
      </c>
      <c r="C8" s="2">
        <f t="shared" si="0"/>
        <v>44855.549155092609</v>
      </c>
      <c r="D8" s="3" t="s">
        <v>9</v>
      </c>
      <c r="E8" s="3"/>
      <c r="F8" s="3" t="s">
        <v>11</v>
      </c>
      <c r="G8" s="3" t="s">
        <v>14</v>
      </c>
      <c r="H8" s="3">
        <f t="shared" ca="1" si="1"/>
        <v>2</v>
      </c>
      <c r="I8" s="3" t="s">
        <v>13</v>
      </c>
    </row>
    <row r="9" spans="1:9" ht="16.5" thickTop="1" thickBot="1" x14ac:dyDescent="0.3">
      <c r="A9" s="4">
        <f t="shared" si="3"/>
        <v>172</v>
      </c>
      <c r="B9" s="2">
        <f t="shared" si="2"/>
        <v>44855.54896990741</v>
      </c>
      <c r="C9" s="2">
        <f t="shared" si="0"/>
        <v>44855.559155092611</v>
      </c>
      <c r="D9" s="3" t="s">
        <v>9</v>
      </c>
      <c r="E9" s="3"/>
      <c r="F9" s="3" t="s">
        <v>14</v>
      </c>
      <c r="G9" s="3" t="s">
        <v>10</v>
      </c>
      <c r="H9" s="3">
        <f t="shared" ca="1" si="1"/>
        <v>7</v>
      </c>
      <c r="I9" s="3" t="s">
        <v>15</v>
      </c>
    </row>
    <row r="10" spans="1:9" ht="16.5" thickTop="1" thickBot="1" x14ac:dyDescent="0.3">
      <c r="A10" s="4">
        <f t="shared" si="3"/>
        <v>173</v>
      </c>
      <c r="B10" s="2">
        <f t="shared" si="2"/>
        <v>44855.558969907412</v>
      </c>
      <c r="C10" s="2">
        <f t="shared" si="0"/>
        <v>44855.569155092613</v>
      </c>
      <c r="D10" s="3" t="s">
        <v>9</v>
      </c>
      <c r="E10" s="3"/>
      <c r="F10" s="3" t="s">
        <v>10</v>
      </c>
      <c r="G10" s="3" t="s">
        <v>14</v>
      </c>
      <c r="H10" s="3">
        <f t="shared" ca="1" si="1"/>
        <v>4</v>
      </c>
      <c r="I10" s="3" t="s">
        <v>12</v>
      </c>
    </row>
    <row r="11" spans="1:9" ht="16.5" thickTop="1" thickBot="1" x14ac:dyDescent="0.3">
      <c r="A11" s="4">
        <f t="shared" si="3"/>
        <v>174</v>
      </c>
      <c r="B11" s="2">
        <f t="shared" si="2"/>
        <v>44855.568969907414</v>
      </c>
      <c r="C11" s="2">
        <f t="shared" si="0"/>
        <v>44855.579155092615</v>
      </c>
      <c r="D11" s="3" t="s">
        <v>9</v>
      </c>
      <c r="E11" s="3"/>
      <c r="F11" s="3" t="s">
        <v>11</v>
      </c>
      <c r="G11" s="3" t="s">
        <v>10</v>
      </c>
      <c r="H11" s="3">
        <f t="shared" ca="1" si="1"/>
        <v>1</v>
      </c>
      <c r="I11" s="3" t="s">
        <v>13</v>
      </c>
    </row>
    <row r="12" spans="1:9" ht="16.5" thickTop="1" thickBot="1" x14ac:dyDescent="0.3">
      <c r="A12" s="4">
        <f t="shared" si="3"/>
        <v>175</v>
      </c>
      <c r="B12" s="2">
        <f t="shared" si="2"/>
        <v>44855.578969907416</v>
      </c>
      <c r="C12" s="2">
        <f t="shared" si="0"/>
        <v>44855.589155092617</v>
      </c>
      <c r="D12" s="3" t="s">
        <v>9</v>
      </c>
      <c r="E12" s="3"/>
      <c r="F12" s="3" t="s">
        <v>10</v>
      </c>
      <c r="G12" s="3" t="s">
        <v>14</v>
      </c>
      <c r="H12" s="3">
        <f t="shared" ca="1" si="1"/>
        <v>5</v>
      </c>
      <c r="I12" s="3" t="s">
        <v>13</v>
      </c>
    </row>
    <row r="13" spans="1:9" ht="16.5" thickTop="1" thickBot="1" x14ac:dyDescent="0.3">
      <c r="A13" s="4">
        <f t="shared" si="3"/>
        <v>176</v>
      </c>
      <c r="B13" s="2">
        <f t="shared" si="2"/>
        <v>44855.588969907418</v>
      </c>
      <c r="C13" s="2">
        <f t="shared" si="0"/>
        <v>44855.599155092619</v>
      </c>
      <c r="D13" s="3" t="s">
        <v>9</v>
      </c>
      <c r="E13" s="3"/>
      <c r="F13" s="3" t="s">
        <v>11</v>
      </c>
      <c r="G13" s="3" t="s">
        <v>10</v>
      </c>
      <c r="H13" s="3">
        <f t="shared" ca="1" si="1"/>
        <v>7</v>
      </c>
      <c r="I13" s="3" t="s">
        <v>13</v>
      </c>
    </row>
    <row r="14" spans="1:9" ht="16.5" thickTop="1" thickBot="1" x14ac:dyDescent="0.3">
      <c r="A14" s="4">
        <f t="shared" si="3"/>
        <v>177</v>
      </c>
      <c r="B14" s="2">
        <f t="shared" si="2"/>
        <v>44855.59896990742</v>
      </c>
      <c r="C14" s="2">
        <f t="shared" si="0"/>
        <v>44855.609155092621</v>
      </c>
      <c r="D14" s="3" t="s">
        <v>9</v>
      </c>
      <c r="E14" s="3"/>
      <c r="F14" s="3" t="s">
        <v>14</v>
      </c>
      <c r="G14" s="3" t="s">
        <v>14</v>
      </c>
      <c r="H14" s="3">
        <f t="shared" ca="1" si="1"/>
        <v>10</v>
      </c>
      <c r="I14" s="3" t="s">
        <v>15</v>
      </c>
    </row>
    <row r="15" spans="1:9" ht="16.5" thickTop="1" thickBot="1" x14ac:dyDescent="0.3">
      <c r="A15" s="4">
        <f t="shared" si="3"/>
        <v>178</v>
      </c>
      <c r="B15" s="2">
        <f t="shared" si="2"/>
        <v>44855.608969907422</v>
      </c>
      <c r="C15" s="2">
        <f t="shared" si="0"/>
        <v>44855.619155092623</v>
      </c>
      <c r="D15" s="3" t="s">
        <v>9</v>
      </c>
      <c r="E15" s="3"/>
      <c r="F15" s="3" t="s">
        <v>11</v>
      </c>
      <c r="G15" s="3" t="s">
        <v>10</v>
      </c>
      <c r="H15" s="3">
        <f t="shared" ca="1" si="1"/>
        <v>10</v>
      </c>
      <c r="I15" s="3" t="s">
        <v>13</v>
      </c>
    </row>
    <row r="16" spans="1:9" ht="16.5" thickTop="1" thickBot="1" x14ac:dyDescent="0.3">
      <c r="A16" s="4">
        <f t="shared" si="3"/>
        <v>179</v>
      </c>
      <c r="B16" s="2">
        <f t="shared" si="2"/>
        <v>44855.618969907424</v>
      </c>
      <c r="C16" s="2">
        <f t="shared" si="0"/>
        <v>44855.629155092625</v>
      </c>
      <c r="D16" s="3" t="s">
        <v>9</v>
      </c>
      <c r="E16" s="3"/>
      <c r="F16" s="3" t="s">
        <v>14</v>
      </c>
      <c r="G16" s="3" t="s">
        <v>14</v>
      </c>
      <c r="H16" s="3">
        <f t="shared" ca="1" si="1"/>
        <v>6</v>
      </c>
      <c r="I16" s="3" t="s">
        <v>15</v>
      </c>
    </row>
    <row r="17" spans="1:9" ht="16.5" thickTop="1" thickBot="1" x14ac:dyDescent="0.3">
      <c r="A17" s="4">
        <f t="shared" si="3"/>
        <v>180</v>
      </c>
      <c r="B17" s="2">
        <f t="shared" si="2"/>
        <v>44855.628969907426</v>
      </c>
      <c r="C17" s="2">
        <f t="shared" si="0"/>
        <v>44855.639155092627</v>
      </c>
      <c r="D17" s="3" t="s">
        <v>9</v>
      </c>
      <c r="E17" s="3"/>
      <c r="F17" s="3" t="s">
        <v>10</v>
      </c>
      <c r="G17" s="3" t="s">
        <v>10</v>
      </c>
      <c r="H17" s="3">
        <f t="shared" ca="1" si="1"/>
        <v>6</v>
      </c>
      <c r="I17" s="3" t="s">
        <v>13</v>
      </c>
    </row>
    <row r="18" spans="1:9" ht="16.5" thickTop="1" thickBot="1" x14ac:dyDescent="0.3">
      <c r="A18" s="4">
        <f t="shared" si="3"/>
        <v>181</v>
      </c>
      <c r="B18" s="2">
        <f t="shared" si="2"/>
        <v>44855.638969907428</v>
      </c>
      <c r="C18" s="2">
        <f t="shared" si="0"/>
        <v>44855.649155092629</v>
      </c>
      <c r="D18" s="3" t="s">
        <v>9</v>
      </c>
      <c r="E18" s="3"/>
      <c r="F18" s="3" t="s">
        <v>14</v>
      </c>
      <c r="G18" s="3" t="s">
        <v>14</v>
      </c>
      <c r="H18" s="3">
        <f t="shared" ca="1" si="1"/>
        <v>9</v>
      </c>
      <c r="I18" s="3" t="s">
        <v>15</v>
      </c>
    </row>
    <row r="19" spans="1:9" ht="16.5" thickTop="1" thickBot="1" x14ac:dyDescent="0.3">
      <c r="A19" s="4">
        <f t="shared" si="3"/>
        <v>182</v>
      </c>
      <c r="B19" s="2">
        <f t="shared" si="2"/>
        <v>44855.64896990743</v>
      </c>
      <c r="C19" s="2">
        <f t="shared" si="0"/>
        <v>44855.659155092631</v>
      </c>
      <c r="D19" s="3" t="s">
        <v>9</v>
      </c>
      <c r="E19" s="3"/>
      <c r="F19" s="3" t="s">
        <v>10</v>
      </c>
      <c r="G19" s="3" t="s">
        <v>10</v>
      </c>
      <c r="H19" s="3">
        <f t="shared" ca="1" si="1"/>
        <v>2</v>
      </c>
      <c r="I19" s="3" t="s">
        <v>13</v>
      </c>
    </row>
    <row r="20" spans="1:9" ht="16.5" thickTop="1" thickBot="1" x14ac:dyDescent="0.3">
      <c r="A20" s="4">
        <f t="shared" si="3"/>
        <v>183</v>
      </c>
      <c r="B20" s="2">
        <f t="shared" si="2"/>
        <v>44855.658969907432</v>
      </c>
      <c r="C20" s="2">
        <f t="shared" si="0"/>
        <v>44855.669155092633</v>
      </c>
      <c r="D20" s="3" t="s">
        <v>9</v>
      </c>
      <c r="E20" s="3"/>
      <c r="F20" s="3" t="s">
        <v>11</v>
      </c>
      <c r="G20" s="3" t="s">
        <v>14</v>
      </c>
      <c r="H20" s="3">
        <f t="shared" ca="1" si="1"/>
        <v>10</v>
      </c>
      <c r="I20" s="3" t="s">
        <v>15</v>
      </c>
    </row>
    <row r="21" spans="1:9" ht="16.5" thickTop="1" thickBot="1" x14ac:dyDescent="0.3">
      <c r="A21" s="4">
        <f t="shared" si="3"/>
        <v>184</v>
      </c>
      <c r="B21" s="2">
        <f t="shared" si="2"/>
        <v>44855.668969907434</v>
      </c>
      <c r="C21" s="2">
        <f t="shared" si="0"/>
        <v>44855.679155092635</v>
      </c>
      <c r="D21" s="3" t="s">
        <v>9</v>
      </c>
      <c r="E21" s="3"/>
      <c r="F21" s="3" t="s">
        <v>10</v>
      </c>
      <c r="G21" s="3" t="s">
        <v>10</v>
      </c>
      <c r="H21" s="3">
        <f t="shared" ca="1" si="1"/>
        <v>2</v>
      </c>
      <c r="I21" s="3" t="s">
        <v>12</v>
      </c>
    </row>
    <row r="22" spans="1:9" ht="16.5" thickTop="1" thickBot="1" x14ac:dyDescent="0.3">
      <c r="A22" s="4">
        <f t="shared" si="3"/>
        <v>185</v>
      </c>
      <c r="B22" s="2">
        <f t="shared" si="2"/>
        <v>44855.678969907436</v>
      </c>
      <c r="C22" s="2">
        <f t="shared" si="0"/>
        <v>44855.689155092638</v>
      </c>
      <c r="D22" s="3" t="s">
        <v>9</v>
      </c>
      <c r="E22" s="3"/>
      <c r="F22" s="3" t="s">
        <v>11</v>
      </c>
      <c r="G22" s="3" t="s">
        <v>14</v>
      </c>
      <c r="H22" s="3">
        <f t="shared" ca="1" si="1"/>
        <v>4</v>
      </c>
      <c r="I22" s="3" t="s">
        <v>13</v>
      </c>
    </row>
    <row r="23" spans="1:9" ht="16.5" thickTop="1" thickBot="1" x14ac:dyDescent="0.3">
      <c r="A23" s="4">
        <f t="shared" si="3"/>
        <v>186</v>
      </c>
      <c r="B23" s="2">
        <f t="shared" si="2"/>
        <v>44855.688969907438</v>
      </c>
      <c r="C23" s="2">
        <f t="shared" si="0"/>
        <v>44855.69915509264</v>
      </c>
      <c r="D23" s="3" t="s">
        <v>9</v>
      </c>
      <c r="E23" s="3"/>
      <c r="F23" s="3" t="s">
        <v>14</v>
      </c>
      <c r="G23" s="3" t="s">
        <v>10</v>
      </c>
      <c r="H23" s="3">
        <f t="shared" ca="1" si="1"/>
        <v>5</v>
      </c>
      <c r="I23" s="3" t="s">
        <v>13</v>
      </c>
    </row>
    <row r="24" spans="1:9" ht="15.75" thickTop="1" x14ac:dyDescent="0.25">
      <c r="A24" s="4">
        <f t="shared" si="3"/>
        <v>187</v>
      </c>
      <c r="B24" s="2">
        <f t="shared" si="2"/>
        <v>44855.69896990744</v>
      </c>
      <c r="C24" s="2">
        <f t="shared" si="0"/>
        <v>44855.709155092642</v>
      </c>
      <c r="D24" s="3" t="s">
        <v>9</v>
      </c>
      <c r="E24" s="3"/>
      <c r="F24" s="3" t="s">
        <v>11</v>
      </c>
      <c r="G24" s="3" t="s">
        <v>11</v>
      </c>
      <c r="H24" s="3">
        <f t="shared" ca="1" si="1"/>
        <v>5</v>
      </c>
      <c r="I24" s="3" t="s"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Brendan Clarke</cp:lastModifiedBy>
  <dcterms:created xsi:type="dcterms:W3CDTF">2022-10-21T11:13:23Z</dcterms:created>
  <dcterms:modified xsi:type="dcterms:W3CDTF">2022-10-21T11:45:07Z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