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jectBugdet" sheetId="1" r:id="rId1"/>
    <sheet name="Sheet1" sheetId="3" r:id="rId2"/>
    <sheet name="projectTimeline" sheetId="2" r:id="rId3"/>
    <sheet name="Sheet2" sheetId="4" r:id="rId4"/>
  </sheets>
  <externalReferences>
    <externalReference r:id="rId5"/>
  </externalReferences>
  <definedNames>
    <definedName name="_xlnm._FilterDatabase" localSheetId="1" hidden="1">Sheet1!$A$1:$F$13</definedName>
    <definedName name="expenses">Sheet2!$A$1:$E$50</definedName>
  </definedNames>
  <calcPr calcId="152511"/>
  <fileRecoveryPr repairLoad="1"/>
</workbook>
</file>

<file path=xl/calcChain.xml><?xml version="1.0" encoding="utf-8"?>
<calcChain xmlns="http://schemas.openxmlformats.org/spreadsheetml/2006/main">
  <c r="C10" i="1" l="1"/>
  <c r="I34" i="3"/>
  <c r="I33" i="3"/>
  <c r="I32" i="3"/>
  <c r="I31" i="3"/>
  <c r="I30" i="3"/>
  <c r="I25" i="3"/>
  <c r="I24" i="3"/>
  <c r="I23" i="3"/>
  <c r="I22" i="3"/>
  <c r="I21" i="3"/>
  <c r="I16" i="3"/>
  <c r="I15" i="3"/>
  <c r="I14" i="3"/>
  <c r="I13" i="3"/>
  <c r="I12" i="3"/>
  <c r="I7" i="3"/>
  <c r="I6" i="3"/>
  <c r="I5" i="3"/>
  <c r="I4" i="3"/>
  <c r="I3" i="3"/>
  <c r="I8" i="3" s="1"/>
  <c r="D25" i="3"/>
  <c r="D24" i="3"/>
  <c r="D23" i="3"/>
  <c r="D22" i="3"/>
  <c r="D21" i="3"/>
  <c r="D16" i="3"/>
  <c r="D15" i="3"/>
  <c r="D14" i="3"/>
  <c r="D13" i="3"/>
  <c r="D12" i="3"/>
  <c r="D8" i="3"/>
  <c r="C3" i="1" s="1"/>
  <c r="D6" i="3"/>
  <c r="D7" i="3"/>
  <c r="D3" i="3"/>
  <c r="J2" i="4"/>
  <c r="I17" i="3" l="1"/>
  <c r="C11" i="1" s="1"/>
  <c r="I35" i="3"/>
  <c r="C9" i="1" s="1"/>
  <c r="I26" i="3"/>
  <c r="C12" i="1" s="1"/>
  <c r="D26" i="3"/>
  <c r="C5" i="1" s="1"/>
  <c r="D17" i="3"/>
  <c r="C4" i="1" s="1"/>
  <c r="C16" i="1" l="1"/>
</calcChain>
</file>

<file path=xl/sharedStrings.xml><?xml version="1.0" encoding="utf-8"?>
<sst xmlns="http://schemas.openxmlformats.org/spreadsheetml/2006/main" count="84" uniqueCount="39">
  <si>
    <t>One time cost</t>
  </si>
  <si>
    <t>on-going cost</t>
  </si>
  <si>
    <t>Total</t>
  </si>
  <si>
    <t>Miscellaneous</t>
  </si>
  <si>
    <t>Labor</t>
  </si>
  <si>
    <t>Software</t>
  </si>
  <si>
    <t>Hardware</t>
  </si>
  <si>
    <t>Facilities</t>
  </si>
  <si>
    <t>Services</t>
  </si>
  <si>
    <t>Value</t>
  </si>
  <si>
    <t>Category</t>
  </si>
  <si>
    <t>Ongoing</t>
  </si>
  <si>
    <t>Electric Bill</t>
  </si>
  <si>
    <t>OS</t>
  </si>
  <si>
    <t>Server</t>
  </si>
  <si>
    <t>IDE</t>
  </si>
  <si>
    <t>Server Unit</t>
  </si>
  <si>
    <t>total</t>
  </si>
  <si>
    <t>Specific</t>
  </si>
  <si>
    <t>PM</t>
  </si>
  <si>
    <t>SA</t>
  </si>
  <si>
    <t>LP</t>
  </si>
  <si>
    <t>DS</t>
  </si>
  <si>
    <t>BA(2)</t>
  </si>
  <si>
    <t>qty</t>
  </si>
  <si>
    <t>Period</t>
  </si>
  <si>
    <t>QTY</t>
  </si>
  <si>
    <t>PC</t>
  </si>
  <si>
    <t>price</t>
  </si>
  <si>
    <t>Contingency Cost</t>
  </si>
  <si>
    <t>food</t>
  </si>
  <si>
    <t>Storage</t>
  </si>
  <si>
    <t>Inernet</t>
  </si>
  <si>
    <t>printing</t>
  </si>
  <si>
    <t>transpo</t>
  </si>
  <si>
    <t>Office rent</t>
  </si>
  <si>
    <t>Contingency fund</t>
  </si>
  <si>
    <t>Salary Expense</t>
  </si>
  <si>
    <t>Salapry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</si>
</sst>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₱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/>
    <xf numFmtId="4" fontId="0" fillId="0" borderId="0" xfId="0" applyNumberFormat="1" applyFont="1" applyBorder="1" applyAlignment="1">
      <alignment vertical="center" wrapText="1"/>
    </xf>
    <xf numFmtId="4" fontId="0" fillId="0" borderId="0" xfId="0" applyNumberFormat="1" applyFont="1" applyFill="1" applyBorder="1"/>
    <xf numFmtId="4" fontId="0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3" fontId="2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/>
    <xf numFmtId="3" fontId="0" fillId="0" borderId="0" xfId="0" applyNumberFormat="1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center" vertical="top"/>
    </xf>
    <xf numFmtId="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okup_Tab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zoomScale="160" zoomScaleNormal="160" workbookViewId="0">
      <selection activeCell="B11" sqref="B11"/>
    </sheetView>
  </sheetViews>
  <sheetFormatPr defaultRowHeight="15" x14ac:dyDescent="0.25"/>
  <cols>
    <col min="1" max="1" width="15.28515625" style="1" customWidth="1"/>
    <col min="2" max="2" width="19.85546875" style="1" bestFit="1" customWidth="1"/>
    <col min="3" max="3" width="13.28515625" style="2" bestFit="1" customWidth="1"/>
    <col min="4" max="16384" width="9.140625" style="1"/>
  </cols>
  <sheetData>
    <row r="3" spans="1:8" x14ac:dyDescent="0.25">
      <c r="A3" s="16" t="s">
        <v>0</v>
      </c>
      <c r="B3" s="10" t="s">
        <v>5</v>
      </c>
      <c r="C3" s="12">
        <f>Sheet1!D8</f>
        <v>13167</v>
      </c>
    </row>
    <row r="4" spans="1:8" x14ac:dyDescent="0.25">
      <c r="A4" s="16"/>
      <c r="B4" s="10" t="s">
        <v>6</v>
      </c>
      <c r="C4" s="12">
        <f>Sheet1!D17</f>
        <v>382454</v>
      </c>
    </row>
    <row r="5" spans="1:8" x14ac:dyDescent="0.25">
      <c r="A5" s="16"/>
      <c r="B5" s="10" t="s">
        <v>36</v>
      </c>
      <c r="C5" s="12">
        <f>Sheet1!D26</f>
        <v>85000</v>
      </c>
    </row>
    <row r="6" spans="1:8" x14ac:dyDescent="0.25">
      <c r="A6" s="16"/>
      <c r="B6" s="10"/>
      <c r="C6" s="12"/>
    </row>
    <row r="7" spans="1:8" x14ac:dyDescent="0.25">
      <c r="A7" s="16"/>
      <c r="B7" s="11"/>
      <c r="C7" s="12"/>
    </row>
    <row r="8" spans="1:8" x14ac:dyDescent="0.25">
      <c r="A8" s="16"/>
      <c r="B8" s="11"/>
      <c r="C8" s="12"/>
      <c r="G8" s="18"/>
      <c r="H8" s="18"/>
    </row>
    <row r="9" spans="1:8" x14ac:dyDescent="0.25">
      <c r="A9" s="16" t="s">
        <v>1</v>
      </c>
      <c r="B9" s="10" t="s">
        <v>3</v>
      </c>
      <c r="C9" s="12">
        <f>Sheet1!I35</f>
        <v>50400</v>
      </c>
    </row>
    <row r="10" spans="1:8" x14ac:dyDescent="0.25">
      <c r="A10" s="16"/>
      <c r="B10" s="10" t="s">
        <v>37</v>
      </c>
      <c r="C10" s="12">
        <f>Sheet1!I8</f>
        <v>291077</v>
      </c>
    </row>
    <row r="11" spans="1:8" x14ac:dyDescent="0.25">
      <c r="A11" s="16"/>
      <c r="B11" s="10" t="s">
        <v>7</v>
      </c>
      <c r="C11" s="12">
        <f>Sheet1!I17</f>
        <v>5000</v>
      </c>
    </row>
    <row r="12" spans="1:8" x14ac:dyDescent="0.25">
      <c r="A12" s="16"/>
      <c r="B12" s="10" t="s">
        <v>8</v>
      </c>
      <c r="C12" s="12">
        <f>Sheet1!I26</f>
        <v>6600</v>
      </c>
    </row>
    <row r="13" spans="1:8" x14ac:dyDescent="0.25">
      <c r="A13" s="16"/>
      <c r="B13" s="11"/>
      <c r="C13" s="12"/>
    </row>
    <row r="14" spans="1:8" x14ac:dyDescent="0.25">
      <c r="A14" s="16"/>
      <c r="B14" s="11"/>
      <c r="C14" s="12"/>
    </row>
    <row r="15" spans="1:8" x14ac:dyDescent="0.25">
      <c r="A15" s="16"/>
      <c r="B15" s="11"/>
      <c r="C15" s="12"/>
    </row>
    <row r="16" spans="1:8" x14ac:dyDescent="0.25">
      <c r="A16" s="17" t="s">
        <v>2</v>
      </c>
      <c r="B16" s="17"/>
      <c r="C16" s="12">
        <f>SUM(C3:C15)</f>
        <v>833698</v>
      </c>
    </row>
  </sheetData>
  <mergeCells count="4">
    <mergeCell ref="A3:A8"/>
    <mergeCell ref="A9:A15"/>
    <mergeCell ref="A16:B16"/>
    <mergeCell ref="G8:H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130" zoomScaleNormal="130" workbookViewId="0">
      <selection activeCell="I8" sqref="I8"/>
    </sheetView>
  </sheetViews>
  <sheetFormatPr defaultRowHeight="15" x14ac:dyDescent="0.25"/>
  <cols>
    <col min="1" max="1" width="16.42578125" style="4" bestFit="1" customWidth="1"/>
    <col min="2" max="2" width="3.85546875" style="14" bestFit="1" customWidth="1"/>
    <col min="3" max="4" width="12.5703125" style="4" bestFit="1" customWidth="1"/>
    <col min="5" max="5" width="8.85546875" style="4" bestFit="1" customWidth="1"/>
    <col min="6" max="6" width="10.7109375" style="4" bestFit="1" customWidth="1"/>
    <col min="7" max="7" width="3.85546875" style="14" bestFit="1" customWidth="1"/>
    <col min="8" max="8" width="9.85546875" style="4" bestFit="1" customWidth="1"/>
    <col min="9" max="9" width="10.85546875" style="4" bestFit="1" customWidth="1"/>
    <col min="10" max="12" width="9.140625" style="4"/>
    <col min="13" max="13" width="15.7109375" style="4" bestFit="1" customWidth="1"/>
    <col min="14" max="14" width="15.7109375" style="4" customWidth="1"/>
    <col min="15" max="15" width="13.7109375" style="4" bestFit="1" customWidth="1"/>
    <col min="16" max="16384" width="9.140625" style="4"/>
  </cols>
  <sheetData>
    <row r="1" spans="1:15" s="3" customFormat="1" x14ac:dyDescent="0.25">
      <c r="A1" s="19" t="s">
        <v>5</v>
      </c>
      <c r="B1" s="19"/>
      <c r="C1" s="19"/>
      <c r="D1" s="19"/>
      <c r="F1" s="19" t="s">
        <v>38</v>
      </c>
      <c r="G1" s="19"/>
      <c r="H1" s="19"/>
      <c r="I1" s="19"/>
    </row>
    <row r="2" spans="1:15" s="3" customFormat="1" x14ac:dyDescent="0.25">
      <c r="A2" s="9" t="s">
        <v>18</v>
      </c>
      <c r="B2" s="13" t="s">
        <v>24</v>
      </c>
      <c r="C2" s="9" t="s">
        <v>28</v>
      </c>
      <c r="D2" s="9" t="s">
        <v>17</v>
      </c>
      <c r="F2" s="9" t="s">
        <v>18</v>
      </c>
      <c r="G2" s="13" t="s">
        <v>24</v>
      </c>
      <c r="H2" s="9" t="s">
        <v>28</v>
      </c>
      <c r="I2" s="9" t="s">
        <v>17</v>
      </c>
      <c r="M2" s="7"/>
      <c r="N2" s="7"/>
      <c r="O2" s="7"/>
    </row>
    <row r="3" spans="1:15" x14ac:dyDescent="0.25">
      <c r="A3" s="4" t="s">
        <v>13</v>
      </c>
      <c r="B3" s="14">
        <v>1</v>
      </c>
      <c r="C3" s="4">
        <v>8000</v>
      </c>
      <c r="D3" s="4">
        <f>PRODUCT(B3,C3)</f>
        <v>8000</v>
      </c>
      <c r="F3" s="4" t="s">
        <v>19</v>
      </c>
      <c r="G3" s="14">
        <v>1</v>
      </c>
      <c r="H3" s="4">
        <v>68250</v>
      </c>
      <c r="I3" s="4">
        <f>PRODUCT(G3,H3)</f>
        <v>68250</v>
      </c>
      <c r="M3" s="5"/>
      <c r="N3" s="5"/>
      <c r="O3" s="5"/>
    </row>
    <row r="4" spans="1:15" x14ac:dyDescent="0.25">
      <c r="A4" s="6" t="s">
        <v>14</v>
      </c>
      <c r="B4" s="15">
        <v>1</v>
      </c>
      <c r="C4" s="6">
        <v>27454</v>
      </c>
      <c r="D4" s="4">
        <v>3717</v>
      </c>
      <c r="F4" s="6" t="s">
        <v>23</v>
      </c>
      <c r="G4" s="15">
        <v>2</v>
      </c>
      <c r="H4" s="6">
        <v>55094</v>
      </c>
      <c r="I4" s="4">
        <f>PRODUCT(G4,H4)</f>
        <v>110188</v>
      </c>
      <c r="M4" s="5"/>
      <c r="N4" s="5"/>
      <c r="O4" s="5"/>
    </row>
    <row r="5" spans="1:15" ht="12" customHeight="1" x14ac:dyDescent="0.25">
      <c r="A5" s="6" t="s">
        <v>15</v>
      </c>
      <c r="B5" s="15">
        <v>1</v>
      </c>
      <c r="C5" s="6">
        <v>53019</v>
      </c>
      <c r="D5" s="4">
        <v>1450</v>
      </c>
      <c r="F5" s="6" t="s">
        <v>20</v>
      </c>
      <c r="G5" s="15">
        <v>1</v>
      </c>
      <c r="H5" s="6">
        <v>53019</v>
      </c>
      <c r="I5" s="4">
        <f>PRODUCT(G5,H5)</f>
        <v>53019</v>
      </c>
      <c r="M5" s="5"/>
      <c r="N5" s="5"/>
      <c r="O5" s="5"/>
    </row>
    <row r="6" spans="1:15" x14ac:dyDescent="0.25">
      <c r="A6" s="6"/>
      <c r="B6" s="15">
        <v>0</v>
      </c>
      <c r="C6" s="6">
        <v>0</v>
      </c>
      <c r="D6" s="4">
        <f>PRODUCT(B6,C6)</f>
        <v>0</v>
      </c>
      <c r="F6" s="6" t="s">
        <v>21</v>
      </c>
      <c r="G6" s="15">
        <v>1</v>
      </c>
      <c r="H6" s="6">
        <v>38620</v>
      </c>
      <c r="I6" s="4">
        <f>PRODUCT(G6,H6)</f>
        <v>38620</v>
      </c>
    </row>
    <row r="7" spans="1:15" x14ac:dyDescent="0.25">
      <c r="A7" s="6"/>
      <c r="B7" s="15">
        <v>0</v>
      </c>
      <c r="C7" s="6">
        <v>0</v>
      </c>
      <c r="D7" s="4">
        <f>PRODUCT(B7,C7)</f>
        <v>0</v>
      </c>
      <c r="F7" s="6" t="s">
        <v>22</v>
      </c>
      <c r="G7" s="15">
        <v>1</v>
      </c>
      <c r="H7" s="6">
        <v>21000</v>
      </c>
      <c r="I7" s="4">
        <f>PRODUCT(G7,H7)</f>
        <v>21000</v>
      </c>
    </row>
    <row r="8" spans="1:15" x14ac:dyDescent="0.25">
      <c r="A8" s="6"/>
      <c r="B8" s="15"/>
      <c r="C8" s="6"/>
      <c r="D8" s="4">
        <f>SUM(D3:D7)</f>
        <v>13167</v>
      </c>
      <c r="F8" s="6"/>
      <c r="G8" s="15"/>
      <c r="H8" s="6"/>
      <c r="I8" s="4">
        <f>SUM(I3:I7)</f>
        <v>291077</v>
      </c>
    </row>
    <row r="9" spans="1:15" x14ac:dyDescent="0.25">
      <c r="A9" s="6"/>
      <c r="B9" s="15"/>
      <c r="C9" s="6"/>
      <c r="E9" s="6"/>
      <c r="F9" s="6"/>
    </row>
    <row r="10" spans="1:15" x14ac:dyDescent="0.25">
      <c r="A10" s="19" t="s">
        <v>6</v>
      </c>
      <c r="B10" s="19"/>
      <c r="C10" s="19"/>
      <c r="D10" s="19"/>
      <c r="E10" s="6"/>
      <c r="F10" s="19" t="s">
        <v>7</v>
      </c>
      <c r="G10" s="19"/>
      <c r="H10" s="19"/>
      <c r="I10" s="19"/>
    </row>
    <row r="11" spans="1:15" x14ac:dyDescent="0.25">
      <c r="A11" s="9" t="s">
        <v>18</v>
      </c>
      <c r="B11" s="13" t="s">
        <v>24</v>
      </c>
      <c r="C11" s="9" t="s">
        <v>28</v>
      </c>
      <c r="D11" s="9" t="s">
        <v>17</v>
      </c>
      <c r="E11" s="6"/>
      <c r="F11" s="9" t="s">
        <v>18</v>
      </c>
      <c r="G11" s="13" t="s">
        <v>24</v>
      </c>
      <c r="H11" s="9" t="s">
        <v>28</v>
      </c>
      <c r="I11" s="9" t="s">
        <v>17</v>
      </c>
    </row>
    <row r="12" spans="1:15" x14ac:dyDescent="0.25">
      <c r="A12" s="4" t="s">
        <v>27</v>
      </c>
      <c r="B12" s="14">
        <v>4</v>
      </c>
      <c r="C12" s="4">
        <v>20000</v>
      </c>
      <c r="D12" s="4">
        <f>PRODUCT(B12,C12)</f>
        <v>80000</v>
      </c>
      <c r="E12" s="6"/>
      <c r="F12" s="4" t="s">
        <v>35</v>
      </c>
      <c r="G12" s="14">
        <v>1</v>
      </c>
      <c r="H12" s="4">
        <v>5000</v>
      </c>
      <c r="I12" s="4">
        <f>PRODUCT(G12,H12)</f>
        <v>5000</v>
      </c>
    </row>
    <row r="13" spans="1:15" x14ac:dyDescent="0.25">
      <c r="A13" s="6" t="s">
        <v>16</v>
      </c>
      <c r="B13" s="15">
        <v>1</v>
      </c>
      <c r="C13" s="6">
        <v>27454</v>
      </c>
      <c r="D13" s="4">
        <f>PRODUCT(B13,C13)</f>
        <v>27454</v>
      </c>
      <c r="E13" s="6"/>
      <c r="F13" s="6"/>
      <c r="G13" s="15">
        <v>1</v>
      </c>
      <c r="H13" s="6">
        <v>0</v>
      </c>
      <c r="I13" s="4">
        <f>PRODUCT(G13,H13)</f>
        <v>0</v>
      </c>
    </row>
    <row r="14" spans="1:15" x14ac:dyDescent="0.25">
      <c r="A14" s="6" t="s">
        <v>31</v>
      </c>
      <c r="B14" s="15">
        <v>1</v>
      </c>
      <c r="C14" s="6">
        <v>275000</v>
      </c>
      <c r="D14" s="4">
        <f>PRODUCT(B14,C14)</f>
        <v>275000</v>
      </c>
      <c r="F14" s="6"/>
      <c r="G14" s="15">
        <v>1</v>
      </c>
      <c r="H14" s="6">
        <v>0</v>
      </c>
      <c r="I14" s="4">
        <f>PRODUCT(G14,H14)</f>
        <v>0</v>
      </c>
    </row>
    <row r="15" spans="1:15" x14ac:dyDescent="0.25">
      <c r="A15" s="6"/>
      <c r="B15" s="15">
        <v>0</v>
      </c>
      <c r="C15" s="6">
        <v>0</v>
      </c>
      <c r="D15" s="4">
        <f>PRODUCT(B15,C15)</f>
        <v>0</v>
      </c>
      <c r="F15" s="6"/>
      <c r="G15" s="15">
        <v>0</v>
      </c>
      <c r="H15" s="6">
        <v>0</v>
      </c>
      <c r="I15" s="4">
        <f>PRODUCT(G15,H15)</f>
        <v>0</v>
      </c>
    </row>
    <row r="16" spans="1:15" x14ac:dyDescent="0.25">
      <c r="A16" s="6"/>
      <c r="B16" s="15">
        <v>0</v>
      </c>
      <c r="C16" s="6">
        <v>0</v>
      </c>
      <c r="D16" s="4">
        <f>PRODUCT(B16,C16)</f>
        <v>0</v>
      </c>
      <c r="F16" s="6"/>
      <c r="G16" s="15">
        <v>0</v>
      </c>
      <c r="H16" s="6">
        <v>0</v>
      </c>
      <c r="I16" s="4">
        <f>PRODUCT(G16,H16)</f>
        <v>0</v>
      </c>
    </row>
    <row r="17" spans="1:9" x14ac:dyDescent="0.25">
      <c r="A17" s="6"/>
      <c r="B17" s="15"/>
      <c r="C17" s="6"/>
      <c r="D17" s="4">
        <f>SUM(D12:D16)</f>
        <v>382454</v>
      </c>
      <c r="F17" s="6"/>
      <c r="G17" s="15"/>
      <c r="H17" s="6"/>
      <c r="I17" s="4">
        <f>SUM(I12:I16)</f>
        <v>5000</v>
      </c>
    </row>
    <row r="18" spans="1:9" x14ac:dyDescent="0.25">
      <c r="A18" s="6"/>
      <c r="B18" s="15"/>
      <c r="C18" s="6"/>
      <c r="F18" s="6"/>
      <c r="G18" s="15"/>
      <c r="H18" s="6"/>
    </row>
    <row r="19" spans="1:9" x14ac:dyDescent="0.25">
      <c r="A19" s="19" t="s">
        <v>29</v>
      </c>
      <c r="B19" s="19"/>
      <c r="C19" s="19"/>
      <c r="D19" s="19"/>
      <c r="F19" s="19" t="s">
        <v>8</v>
      </c>
      <c r="G19" s="19"/>
      <c r="H19" s="19"/>
      <c r="I19" s="19"/>
    </row>
    <row r="20" spans="1:9" x14ac:dyDescent="0.25">
      <c r="A20" s="9" t="s">
        <v>18</v>
      </c>
      <c r="B20" s="13" t="s">
        <v>24</v>
      </c>
      <c r="C20" s="9" t="s">
        <v>28</v>
      </c>
      <c r="D20" s="9" t="s">
        <v>17</v>
      </c>
      <c r="F20" s="9" t="s">
        <v>18</v>
      </c>
      <c r="G20" s="13" t="s">
        <v>24</v>
      </c>
      <c r="H20" s="9" t="s">
        <v>28</v>
      </c>
      <c r="I20" s="9" t="s">
        <v>17</v>
      </c>
    </row>
    <row r="21" spans="1:9" x14ac:dyDescent="0.25">
      <c r="A21" s="4" t="s">
        <v>29</v>
      </c>
      <c r="B21" s="14">
        <v>1</v>
      </c>
      <c r="C21" s="4">
        <v>85000</v>
      </c>
      <c r="D21" s="4">
        <f>PRODUCT(B21,C21)</f>
        <v>85000</v>
      </c>
      <c r="F21" s="4" t="s">
        <v>12</v>
      </c>
      <c r="G21" s="14">
        <v>1</v>
      </c>
      <c r="H21" s="4">
        <v>4300</v>
      </c>
      <c r="I21" s="4">
        <f>PRODUCT(G21,H21)</f>
        <v>4300</v>
      </c>
    </row>
    <row r="22" spans="1:9" x14ac:dyDescent="0.25">
      <c r="A22" s="6"/>
      <c r="B22" s="15">
        <v>0</v>
      </c>
      <c r="C22" s="6">
        <v>0</v>
      </c>
      <c r="D22" s="4">
        <f>PRODUCT(B22,C22)</f>
        <v>0</v>
      </c>
      <c r="F22" s="6" t="s">
        <v>32</v>
      </c>
      <c r="G22" s="15">
        <v>1</v>
      </c>
      <c r="H22" s="6">
        <v>2300</v>
      </c>
      <c r="I22" s="4">
        <f>PRODUCT(G22,H22)</f>
        <v>2300</v>
      </c>
    </row>
    <row r="23" spans="1:9" x14ac:dyDescent="0.25">
      <c r="A23" s="6"/>
      <c r="B23" s="15">
        <v>0</v>
      </c>
      <c r="C23" s="6">
        <v>0</v>
      </c>
      <c r="D23" s="4">
        <f>PRODUCT(B23,C23)</f>
        <v>0</v>
      </c>
      <c r="F23" s="6"/>
      <c r="G23" s="15">
        <v>0</v>
      </c>
      <c r="H23" s="6">
        <v>0</v>
      </c>
      <c r="I23" s="4">
        <f>PRODUCT(G23,H23)</f>
        <v>0</v>
      </c>
    </row>
    <row r="24" spans="1:9" x14ac:dyDescent="0.25">
      <c r="A24" s="6"/>
      <c r="B24" s="15">
        <v>0</v>
      </c>
      <c r="C24" s="6">
        <v>0</v>
      </c>
      <c r="D24" s="4">
        <f>PRODUCT(B24,C24)</f>
        <v>0</v>
      </c>
      <c r="F24" s="6"/>
      <c r="G24" s="15">
        <v>0</v>
      </c>
      <c r="H24" s="6">
        <v>0</v>
      </c>
      <c r="I24" s="4">
        <f>PRODUCT(G24,H24)</f>
        <v>0</v>
      </c>
    </row>
    <row r="25" spans="1:9" x14ac:dyDescent="0.25">
      <c r="A25" s="6"/>
      <c r="B25" s="15">
        <v>0</v>
      </c>
      <c r="C25" s="6">
        <v>0</v>
      </c>
      <c r="D25" s="4">
        <f>PRODUCT(B25,C25)</f>
        <v>0</v>
      </c>
      <c r="F25" s="6"/>
      <c r="G25" s="15">
        <v>0</v>
      </c>
      <c r="H25" s="6">
        <v>0</v>
      </c>
      <c r="I25" s="4">
        <f>PRODUCT(G25,H25)</f>
        <v>0</v>
      </c>
    </row>
    <row r="26" spans="1:9" x14ac:dyDescent="0.25">
      <c r="A26" s="6"/>
      <c r="B26" s="15"/>
      <c r="C26" s="6"/>
      <c r="D26" s="4">
        <f>SUM(D21:D25)</f>
        <v>85000</v>
      </c>
      <c r="F26" s="6"/>
      <c r="G26" s="15"/>
      <c r="H26" s="6"/>
      <c r="I26" s="4">
        <f>SUM(I21:I25)</f>
        <v>6600</v>
      </c>
    </row>
    <row r="27" spans="1:9" x14ac:dyDescent="0.25">
      <c r="A27" s="6"/>
      <c r="B27" s="15"/>
      <c r="C27" s="6"/>
      <c r="F27" s="6"/>
      <c r="G27" s="15"/>
      <c r="H27" s="6"/>
    </row>
    <row r="28" spans="1:9" x14ac:dyDescent="0.25">
      <c r="F28" s="19" t="s">
        <v>3</v>
      </c>
      <c r="G28" s="19"/>
      <c r="H28" s="19"/>
      <c r="I28" s="19"/>
    </row>
    <row r="29" spans="1:9" x14ac:dyDescent="0.25">
      <c r="F29" s="9" t="s">
        <v>18</v>
      </c>
      <c r="G29" s="13" t="s">
        <v>24</v>
      </c>
      <c r="H29" s="9" t="s">
        <v>28</v>
      </c>
      <c r="I29" s="9" t="s">
        <v>17</v>
      </c>
    </row>
    <row r="30" spans="1:9" x14ac:dyDescent="0.25">
      <c r="F30" s="4" t="s">
        <v>30</v>
      </c>
      <c r="G30" s="14">
        <v>6</v>
      </c>
      <c r="H30" s="4">
        <v>4500</v>
      </c>
      <c r="I30" s="4">
        <f>PRODUCT(G30,H30)</f>
        <v>27000</v>
      </c>
    </row>
    <row r="31" spans="1:9" x14ac:dyDescent="0.25">
      <c r="F31" s="6" t="s">
        <v>33</v>
      </c>
      <c r="G31" s="15">
        <v>1</v>
      </c>
      <c r="H31" s="6">
        <v>3000</v>
      </c>
      <c r="I31" s="4">
        <f>PRODUCT(G31,H31)</f>
        <v>3000</v>
      </c>
    </row>
    <row r="32" spans="1:9" x14ac:dyDescent="0.25">
      <c r="F32" s="6" t="s">
        <v>34</v>
      </c>
      <c r="G32" s="15">
        <v>6</v>
      </c>
      <c r="H32" s="6">
        <v>3400</v>
      </c>
      <c r="I32" s="4">
        <f>PRODUCT(G32,H32)</f>
        <v>20400</v>
      </c>
    </row>
    <row r="33" spans="6:9" x14ac:dyDescent="0.25">
      <c r="F33" s="6"/>
      <c r="G33" s="15">
        <v>0</v>
      </c>
      <c r="H33" s="6">
        <v>0</v>
      </c>
      <c r="I33" s="4">
        <f>PRODUCT(G33,H33)</f>
        <v>0</v>
      </c>
    </row>
    <row r="34" spans="6:9" x14ac:dyDescent="0.25">
      <c r="F34" s="6"/>
      <c r="G34" s="15">
        <v>0</v>
      </c>
      <c r="H34" s="6">
        <v>0</v>
      </c>
      <c r="I34" s="4">
        <f>PRODUCT(G34,H34)</f>
        <v>0</v>
      </c>
    </row>
    <row r="35" spans="6:9" x14ac:dyDescent="0.25">
      <c r="F35" s="6"/>
      <c r="G35" s="15"/>
      <c r="H35" s="6"/>
      <c r="I35" s="4">
        <f>SUM(I30:I34)</f>
        <v>50400</v>
      </c>
    </row>
    <row r="36" spans="6:9" x14ac:dyDescent="0.25">
      <c r="F36" s="6"/>
      <c r="G36" s="15"/>
      <c r="H36" s="6"/>
    </row>
  </sheetData>
  <mergeCells count="7">
    <mergeCell ref="F19:I19"/>
    <mergeCell ref="F28:I28"/>
    <mergeCell ref="A1:D1"/>
    <mergeCell ref="A10:D10"/>
    <mergeCell ref="A19:D19"/>
    <mergeCell ref="F1:I1"/>
    <mergeCell ref="F10:I10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30" zoomScaleNormal="130" workbookViewId="0">
      <selection activeCell="A2" sqref="A2:C6"/>
    </sheetView>
  </sheetViews>
  <sheetFormatPr defaultRowHeight="15" x14ac:dyDescent="0.25"/>
  <cols>
    <col min="1" max="1" width="7.85546875" bestFit="1" customWidth="1"/>
    <col min="3" max="3" width="9.85546875" bestFit="1" customWidth="1"/>
    <col min="9" max="9" width="9.7109375" bestFit="1" customWidth="1"/>
    <col min="10" max="10" width="9.5703125" customWidth="1"/>
  </cols>
  <sheetData>
    <row r="1" spans="1:10" s="8" customFormat="1" ht="15.75" x14ac:dyDescent="0.25">
      <c r="A1" s="8" t="s">
        <v>18</v>
      </c>
      <c r="B1" s="8" t="s">
        <v>26</v>
      </c>
      <c r="C1" s="8" t="s">
        <v>9</v>
      </c>
      <c r="D1" s="8" t="s">
        <v>25</v>
      </c>
      <c r="E1" s="8" t="s">
        <v>10</v>
      </c>
      <c r="H1" s="8" t="s">
        <v>25</v>
      </c>
      <c r="I1" s="8" t="s">
        <v>10</v>
      </c>
      <c r="J1" s="8" t="s">
        <v>2</v>
      </c>
    </row>
    <row r="2" spans="1:10" x14ac:dyDescent="0.25">
      <c r="A2" s="4" t="s">
        <v>19</v>
      </c>
      <c r="B2" s="4">
        <v>1</v>
      </c>
      <c r="C2" s="4">
        <v>68250</v>
      </c>
      <c r="D2" t="s">
        <v>11</v>
      </c>
      <c r="E2" t="s">
        <v>4</v>
      </c>
      <c r="H2" t="s">
        <v>11</v>
      </c>
      <c r="I2" t="s">
        <v>4</v>
      </c>
      <c r="J2" t="e">
        <f>SUM(IF(A2:E6=[1]Lookup_Table!E2:E6,[1]Lookup_Table!E2:E6))</f>
        <v>#VALUE!</v>
      </c>
    </row>
    <row r="3" spans="1:10" x14ac:dyDescent="0.25">
      <c r="A3" s="6" t="s">
        <v>23</v>
      </c>
      <c r="B3" s="6">
        <v>2</v>
      </c>
      <c r="C3" s="6">
        <v>55094</v>
      </c>
      <c r="E3" t="s">
        <v>4</v>
      </c>
    </row>
    <row r="4" spans="1:10" x14ac:dyDescent="0.25">
      <c r="A4" s="6" t="s">
        <v>20</v>
      </c>
      <c r="B4" s="6">
        <v>1</v>
      </c>
      <c r="C4" s="6">
        <v>53019</v>
      </c>
      <c r="E4" t="s">
        <v>4</v>
      </c>
    </row>
    <row r="5" spans="1:10" x14ac:dyDescent="0.25">
      <c r="A5" s="6" t="s">
        <v>21</v>
      </c>
      <c r="B5" s="6">
        <v>1</v>
      </c>
      <c r="C5" s="6">
        <v>38620</v>
      </c>
      <c r="E5" t="s">
        <v>4</v>
      </c>
    </row>
    <row r="6" spans="1:10" x14ac:dyDescent="0.25">
      <c r="A6" s="6" t="s">
        <v>22</v>
      </c>
      <c r="B6" s="6">
        <v>1</v>
      </c>
      <c r="C6" s="6">
        <v>21000</v>
      </c>
      <c r="E6" t="s">
        <v>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projectBugdet</vt:lpstr>
      <vt:lpstr>Sheet1</vt:lpstr>
      <vt:lpstr>projectTimeline</vt:lpstr>
      <vt:lpstr>Sheet2</vt:lpstr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2018-02-08T03:53:24Z</dcterms:modified>
</cp:coreProperties>
</file>