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1" activeTab="2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6" i="5" l="1"/>
  <c r="K86" i="5"/>
  <c r="K263" i="3" l="1"/>
  <c r="L186" i="3" l="1"/>
  <c r="L172" i="3" l="1"/>
  <c r="L135" i="3" l="1"/>
  <c r="L37" i="3" l="1"/>
  <c r="L27" i="3" l="1"/>
  <c r="L263" i="3" s="1"/>
  <c r="I34" i="1" l="1"/>
  <c r="H34" i="1"/>
  <c r="J34" i="1" l="1"/>
</calcChain>
</file>

<file path=xl/sharedStrings.xml><?xml version="1.0" encoding="utf-8"?>
<sst xmlns="http://schemas.openxmlformats.org/spreadsheetml/2006/main" count="2276" uniqueCount="308">
  <si>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</si>
  <si>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</si>
  <si>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</si>
  <si>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</si>
  <si>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</si>
  <si>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</si>
  <si>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</si>
  <si>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</si>
  <si>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</si>
  <si>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</si>
  <si>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</si>
  <si>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</si>
  <si>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</si>
  <si>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</si>
  <si>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</si>
  <si>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</si>
  <si>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</si>
  <si>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</si>
  <si>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</si>
  <si>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</si>
  <si>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</si>
  <si>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</si>
  <si>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</si>
  <si>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</si>
  <si>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</si>
  <si>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</si>
  <si>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</si>
  <si>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</si>
  <si>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</si>
  <si>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</si>
  <si>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</si>
  <si>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</si>
  <si>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</si>
  <si>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</si>
  <si>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</si>
  <si>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</si>
  <si>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</si>
  <si>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</si>
  <si>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</si>
  <si>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</si>
  <si>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</si>
  <si>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</si>
  <si>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</si>
  <si>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</si>
  <si>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</si>
  <si>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</si>
  <si>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</si>
  <si>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</si>
  <si>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</si>
  <si>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</si>
  <si>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</si>
  <si>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</si>
  <si>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</si>
  <si>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</si>
  <si>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</si>
  <si>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</si>
  <si>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</si>
  <si>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</si>
  <si>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</si>
  <si>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</si>
  <si>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</si>
  <si>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</si>
  <si>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</si>
  <si>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</si>
  <si>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</si>
  <si>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</si>
  <si>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</si>
  <si>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</si>
  <si>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</si>
  <si>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</si>
  <si>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</si>
  <si>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</si>
  <si>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</si>
  <si>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</si>
  <si>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</si>
  <si>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</si>
  <si>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</si>
  <si>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</si>
  <si>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</si>
  <si>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</si>
  <si>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</si>
  <si>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</si>
  <si>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</si>
  <si>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</si>
  <si>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</si>
  <si>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</si>
  <si>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</si>
  <si>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</si>
  <si>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</si>
  <si>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</si>
  <si>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</si>
  <si>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</si>
  <si>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</si>
  <si>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</si>
  <si>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</si>
  <si>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</si>
  <si>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</si>
  <si>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</si>
  <si>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</si>
  <si>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</si>
  <si>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</si>
  <si>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</si>
  <si>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</si>
  <si>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</si>
  <si>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</si>
  <si>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</si>
  <si>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</si>
  <si>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</si>
  <si>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</si>
  <si>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</si>
  <si>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</si>
  <si>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</si>
  <si>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</si>
  <si>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</si>
  <si>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</si>
  <si>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</si>
  <si>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</si>
  <si>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</si>
  <si>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</si>
  <si>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</si>
  <si>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</si>
  <si>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</si>
  <si>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</si>
  <si>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</si>
  <si>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</si>
  <si>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</si>
  <si>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</si>
  <si>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</si>
  <si>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</si>
  <si>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</si>
  <si>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</si>
  <si>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</si>
  <si>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</si>
  <si>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</si>
  <si>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</si>
  <si>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</si>
  <si>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</si>
  <si>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</si>
  <si>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</si>
  <si>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</si>
  <si>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</si>
  <si>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</si>
  <si>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</si>
  <si>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</si>
  <si>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</si>
  <si>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</si>
  <si>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</si>
  <si>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</si>
  <si>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</si>
  <si>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</si>
  <si>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</si>
  <si>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</si>
  <si>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</si>
  <si>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</si>
  <si>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</si>
  <si>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</si>
  <si>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</si>
  <si>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</si>
  <si>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</si>
  <si>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</si>
  <si>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</si>
  <si>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</si>
  <si>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</si>
  <si>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</si>
  <si>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</si>
  <si>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</si>
  <si>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</si>
  <si>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</si>
  <si>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</si>
  <si>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</si>
  <si>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</si>
  <si>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</si>
  <si>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</si>
  <si>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</si>
  <si>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</si>
  <si>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</si>
  <si>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</si>
  <si>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</si>
  <si>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</si>
  <si>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</si>
  <si>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</si>
  <si>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</si>
  <si>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</si>
  <si>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</si>
  <si>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</si>
  <si>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</si>
  <si>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</si>
  <si>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</si>
  <si>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</si>
  <si>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</si>
  <si>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</si>
  <si>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</si>
  <si>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</si>
  <si>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</si>
  <si>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</si>
  <si>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</si>
  <si>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</si>
  <si>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</si>
  <si>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</si>
  <si>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</si>
  <si>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</si>
  <si>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</si>
  <si>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</si>
  <si>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</si>
  <si>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</si>
  <si>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</si>
  <si>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</si>
  <si>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</si>
  <si>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</si>
  <si>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</si>
  <si>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</si>
  <si>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</si>
  <si>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</si>
  <si>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</si>
  <si>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</si>
  <si>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</si>
  <si>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</si>
  <si>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</si>
  <si>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</si>
  <si>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</si>
  <si>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</si>
  <si>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</si>
  <si>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</si>
  <si>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</si>
  <si>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</si>
  <si>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</si>
  <si>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</si>
  <si>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</si>
  <si>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</si>
  <si>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</si>
  <si>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</si>
  <si>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</si>
  <si>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</si>
  <si>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</si>
  <si>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</si>
  <si>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</si>
  <si>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</si>
  <si>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</si>
  <si>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</si>
  <si>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</si>
  <si>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</si>
  <si>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</si>
  <si>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</si>
  <si>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</si>
  <si>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</si>
  <si>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</si>
  <si>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</si>
  <si>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</si>
  <si>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</si>
  <si>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</si>
  <si>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</si>
  <si>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</si>
  <si>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</si>
  <si>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</si>
  <si>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</si>
  <si>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</si>
  <si>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</si>
  <si>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</si>
  <si>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</si>
  <si>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</si>
  <si>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</si>
  <si>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</si>
  <si>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</si>
  <si>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</si>
  <si>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</si>
  <si>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</si>
  <si>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</si>
  <si>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</si>
  <si>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</si>
  <si>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</si>
  <si>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</si>
  <si>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</si>
  <si>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</si>
  <si>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</si>
  <si>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</si>
  <si>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</si>
  <si>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</si>
  <si>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</si>
  <si>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</si>
  <si>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</si>
  <si>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</si>
  <si>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</si>
  <si>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</si>
  <si>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</si>
  <si>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</si>
  <si>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</si>
  <si>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</si>
  <si>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</si>
  <si>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Detroit Pistons</t>
  </si>
  <si>
    <t>Missouri</t>
  </si>
  <si>
    <t>Missouri Tigers</t>
  </si>
  <si>
    <t>Coastal Carolina</t>
  </si>
  <si>
    <t>Arkansas State</t>
  </si>
  <si>
    <t>Florida</t>
  </si>
  <si>
    <t>UNLV</t>
  </si>
  <si>
    <t>Hawaii</t>
  </si>
  <si>
    <t>Utah State</t>
  </si>
  <si>
    <t>Wyoming</t>
  </si>
  <si>
    <t>Colorado State</t>
  </si>
  <si>
    <t>Air Force</t>
  </si>
  <si>
    <t>Ronald Jones</t>
  </si>
  <si>
    <t>Jacoby Brissett</t>
  </si>
  <si>
    <t>Dak Prescott</t>
  </si>
  <si>
    <t>Sony Michel</t>
  </si>
  <si>
    <t>Rushing and Receiving Yards</t>
  </si>
  <si>
    <t>Drew Brees</t>
  </si>
  <si>
    <t>Mississippi State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</si>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</sst>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6">
    <dxf>
      <numFmt numFmtId="164" formatCode="&quot;$&quot;#,##0.00"/>
    </dxf>
    <dxf>
      <numFmt numFmtId="164" formatCode="&quot;$&quot;#,##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63" totalsRowCount="1">
  <autoFilter ref="A2:L262"/>
  <sortState ref="A3:L235">
    <sortCondition ref="A2:A235"/>
  </sortState>
  <tableColumns count="12">
    <tableColumn id="17" name="Date Placed" totalsRowLabel="Total" dataDxfId="45" totalsRowDxfId="23"/>
    <tableColumn id="11" name="NFL Week" dataDxfId="44" totalsRowDxfId="22"/>
    <tableColumn id="1" name="Bet Type" dataDxfId="43" totalsRowDxfId="21"/>
    <tableColumn id="10" name="Points" dataDxfId="42" totalsRowDxfId="20"/>
    <tableColumn id="2" name="Odds" dataDxfId="41" totalsRowDxfId="19"/>
    <tableColumn id="9" name="League" dataDxfId="40" totalsRowDxfId="18"/>
    <tableColumn id="3" name="Home Team"/>
    <tableColumn id="4" name="Away Team"/>
    <tableColumn id="5" name="Outcome Chosen"/>
    <tableColumn id="6" name="Result"/>
    <tableColumn id="7" name="Bet Size" totalsRowFunction="custom" dataDxfId="39" totalsRowDxfId="17">
      <totalsRowFormula>SUMIF(Table134[Result],"&lt;&gt;",Table134[Bet Size])</totalsRowFormula>
    </tableColumn>
    <tableColumn id="8" name="Payout" totalsRowFunction="custom" dataDxfId="38" totalsRowDxfId="16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86" totalsRowCount="1">
  <autoFilter ref="A2:K85"/>
  <sortState ref="A3:K82">
    <sortCondition ref="A2:A82"/>
  </sortState>
  <tableColumns count="11">
    <tableColumn id="1" name="Date Placed" totalsRowLabel="Total" dataDxfId="27"/>
    <tableColumn id="2" name="Bet Type"/>
    <tableColumn id="3" name="Points"/>
    <tableColumn id="4" name="Odds"/>
    <tableColumn id="5" name="League"/>
    <tableColumn id="6" name="Home Team"/>
    <tableColumn id="7" name="Away Team"/>
    <tableColumn id="8" name="Outcome Chosen"/>
    <tableColumn id="9" name="Result"/>
    <tableColumn id="10" name="Bet Size" totalsRowFunction="custom" dataDxfId="37" totalsRowDxfId="1">
      <totalsRowFormula>SUMIF(Table4[Result],"&lt;&gt;",Table4[Bet Size])</totalsRowFormula>
    </tableColumn>
    <tableColumn id="11" name="Payout" totalsRowFunction="custom" dataDxfId="36" totalsRowDxfId="0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35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34" totalsRowDxfId="33">
      <totalsRowFormula>SUMIF(Table1[Result],"&lt;&gt;",Table1[Bet Size])</totalsRowFormula>
    </tableColumn>
    <tableColumn id="8" name="Payout" totalsRowFunction="custom" dataDxfId="32" totalsRowDxfId="31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30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29"/>
    <tableColumn id="8" name="Payout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opLeftCell="G235" zoomScale="74" zoomScaleNormal="55" workbookViewId="0">
      <selection activeCell="J258" sqref="J258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25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25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25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25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25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25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25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25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25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25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25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25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25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25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25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25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25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25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25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25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25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25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25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25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25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25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25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25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25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25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25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25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25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25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25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25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25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25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25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25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25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25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25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25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25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25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25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25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25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25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25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25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25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25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25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25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25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25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25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25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25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25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25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25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25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230</v>
      </c>
      <c r="G211" t="s">
        <v>274</v>
      </c>
      <c r="H211" t="s">
        <v>275</v>
      </c>
      <c r="I211" t="s">
        <v>275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230</v>
      </c>
      <c r="G212" t="s">
        <v>265</v>
      </c>
      <c r="H212" t="s">
        <v>272</v>
      </c>
      <c r="I212" t="s">
        <v>265</v>
      </c>
      <c r="J212" t="s">
        <v>29</v>
      </c>
      <c r="K212" s="1">
        <v>10</v>
      </c>
      <c r="L212" s="1">
        <v>19.09</v>
      </c>
    </row>
    <row r="213" spans="1:12" x14ac:dyDescent="0.25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230</v>
      </c>
      <c r="G213" t="s">
        <v>266</v>
      </c>
      <c r="H213" t="s">
        <v>271</v>
      </c>
      <c r="I213" t="s">
        <v>266</v>
      </c>
      <c r="J213" t="s">
        <v>29</v>
      </c>
      <c r="K213" s="1">
        <v>10</v>
      </c>
      <c r="L213" s="1">
        <v>19.09</v>
      </c>
    </row>
    <row r="214" spans="1:12" x14ac:dyDescent="0.25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230</v>
      </c>
      <c r="G214" t="s">
        <v>273</v>
      </c>
      <c r="H214" t="s">
        <v>268</v>
      </c>
      <c r="I214" t="s">
        <v>267</v>
      </c>
      <c r="J214" t="s">
        <v>23</v>
      </c>
      <c r="K214" s="1">
        <v>10</v>
      </c>
      <c r="L214" s="1">
        <v>0</v>
      </c>
    </row>
    <row r="215" spans="1:12" x14ac:dyDescent="0.25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230</v>
      </c>
      <c r="G215" t="s">
        <v>269</v>
      </c>
      <c r="H215" t="s">
        <v>270</v>
      </c>
      <c r="I215" t="s">
        <v>270</v>
      </c>
      <c r="J215" t="s">
        <v>23</v>
      </c>
      <c r="K215" s="1">
        <v>100</v>
      </c>
      <c r="L215" s="1">
        <v>0</v>
      </c>
    </row>
    <row r="216" spans="1:12" x14ac:dyDescent="0.25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230</v>
      </c>
      <c r="G216" t="s">
        <v>243</v>
      </c>
      <c r="H216" t="s">
        <v>244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25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25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260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25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261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263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25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262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25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264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25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25">
      <c r="A226" s="4">
        <v>43781</v>
      </c>
      <c r="B226" s="5">
        <v>11</v>
      </c>
      <c r="C226" s="6" t="s">
        <v>3</v>
      </c>
      <c r="D226" s="6">
        <v>-3.5</v>
      </c>
      <c r="E226" s="6">
        <v>-110</v>
      </c>
      <c r="F226" s="6" t="s">
        <v>55</v>
      </c>
      <c r="G226" t="s">
        <v>106</v>
      </c>
      <c r="H226" t="s">
        <v>60</v>
      </c>
      <c r="I226" t="s">
        <v>60</v>
      </c>
      <c r="J226" t="s">
        <v>29</v>
      </c>
      <c r="K226" s="1">
        <v>10</v>
      </c>
      <c r="L226" s="1">
        <v>19.09</v>
      </c>
    </row>
    <row r="227" spans="1:12" x14ac:dyDescent="0.25">
      <c r="A227" s="4">
        <v>43781</v>
      </c>
      <c r="B227" s="5">
        <v>11</v>
      </c>
      <c r="C227" s="6" t="s">
        <v>3</v>
      </c>
      <c r="D227" s="6">
        <v>7</v>
      </c>
      <c r="E227" s="6">
        <v>-115</v>
      </c>
      <c r="F227" s="6" t="s">
        <v>55</v>
      </c>
      <c r="G227" t="s">
        <v>59</v>
      </c>
      <c r="H227" t="s">
        <v>77</v>
      </c>
      <c r="I227" t="s">
        <v>77</v>
      </c>
      <c r="J227" t="s">
        <v>23</v>
      </c>
      <c r="K227" s="1">
        <v>10</v>
      </c>
      <c r="L227" s="1">
        <v>0</v>
      </c>
    </row>
    <row r="228" spans="1:12" x14ac:dyDescent="0.25">
      <c r="A228" s="4">
        <v>43781</v>
      </c>
      <c r="B228" s="5">
        <v>11</v>
      </c>
      <c r="C228" s="6" t="s">
        <v>3</v>
      </c>
      <c r="D228" s="6">
        <v>-2.5</v>
      </c>
      <c r="E228" s="6">
        <v>-110</v>
      </c>
      <c r="F228" s="6" t="s">
        <v>55</v>
      </c>
      <c r="G228" t="s">
        <v>62</v>
      </c>
      <c r="H228" t="s">
        <v>75</v>
      </c>
      <c r="I228" t="s">
        <v>62</v>
      </c>
      <c r="J228" t="s">
        <v>29</v>
      </c>
      <c r="K228" s="1">
        <v>10</v>
      </c>
      <c r="L228" s="1">
        <v>19.09</v>
      </c>
    </row>
    <row r="229" spans="1:12" x14ac:dyDescent="0.25">
      <c r="A229" s="4">
        <v>43782</v>
      </c>
      <c r="B229" s="5">
        <v>11</v>
      </c>
      <c r="C229" s="6" t="s">
        <v>3</v>
      </c>
      <c r="D229" s="6">
        <v>11.5</v>
      </c>
      <c r="E229" s="6">
        <v>-115</v>
      </c>
      <c r="F229" s="6" t="s">
        <v>55</v>
      </c>
      <c r="G229" t="s">
        <v>132</v>
      </c>
      <c r="H229" t="s">
        <v>103</v>
      </c>
      <c r="I229" t="s">
        <v>103</v>
      </c>
      <c r="J229" t="s">
        <v>29</v>
      </c>
      <c r="K229" s="1">
        <v>10</v>
      </c>
      <c r="L229" s="1">
        <v>18.7</v>
      </c>
    </row>
    <row r="230" spans="1:12" x14ac:dyDescent="0.25">
      <c r="A230" s="4">
        <v>43782</v>
      </c>
      <c r="B230" s="5">
        <v>11</v>
      </c>
      <c r="C230" s="6" t="s">
        <v>3</v>
      </c>
      <c r="D230" s="6">
        <v>20.5</v>
      </c>
      <c r="E230" s="6">
        <v>-110</v>
      </c>
      <c r="F230" s="6" t="s">
        <v>55</v>
      </c>
      <c r="G230" t="s">
        <v>59</v>
      </c>
      <c r="H230" t="s">
        <v>77</v>
      </c>
      <c r="I230" t="s">
        <v>13</v>
      </c>
      <c r="J230" t="s">
        <v>29</v>
      </c>
      <c r="K230" s="1">
        <v>10</v>
      </c>
      <c r="L230" s="1">
        <v>19.09</v>
      </c>
    </row>
    <row r="231" spans="1:12" x14ac:dyDescent="0.25">
      <c r="A231" s="4">
        <v>43783</v>
      </c>
      <c r="B231" s="5">
        <v>11</v>
      </c>
      <c r="C231" s="6" t="s">
        <v>3</v>
      </c>
      <c r="D231" s="6">
        <v>3</v>
      </c>
      <c r="E231" s="6">
        <v>-115</v>
      </c>
      <c r="F231" s="6" t="s">
        <v>55</v>
      </c>
      <c r="G231" t="s">
        <v>109</v>
      </c>
      <c r="H231" t="s">
        <v>87</v>
      </c>
      <c r="I231" t="s">
        <v>87</v>
      </c>
      <c r="J231" t="s">
        <v>23</v>
      </c>
      <c r="K231" s="1">
        <v>10</v>
      </c>
      <c r="L231" s="1">
        <v>0</v>
      </c>
    </row>
    <row r="232" spans="1:12" x14ac:dyDescent="0.25">
      <c r="A232" s="4">
        <v>43783</v>
      </c>
      <c r="B232" s="5">
        <v>11</v>
      </c>
      <c r="C232" s="6" t="s">
        <v>3</v>
      </c>
      <c r="D232" s="6">
        <v>6</v>
      </c>
      <c r="E232" s="6">
        <v>-120</v>
      </c>
      <c r="F232" s="6" t="s">
        <v>55</v>
      </c>
      <c r="G232" t="s">
        <v>84</v>
      </c>
      <c r="H232" t="s">
        <v>65</v>
      </c>
      <c r="I232" t="s">
        <v>65</v>
      </c>
      <c r="J232" t="s">
        <v>29</v>
      </c>
      <c r="K232" s="1">
        <v>10</v>
      </c>
      <c r="L232" s="1">
        <v>18.329999999999998</v>
      </c>
    </row>
    <row r="233" spans="1:12" x14ac:dyDescent="0.25">
      <c r="A233" s="4">
        <v>43783</v>
      </c>
      <c r="B233" s="5">
        <v>11</v>
      </c>
      <c r="C233" s="6" t="s">
        <v>3</v>
      </c>
      <c r="D233" s="6">
        <v>5.5</v>
      </c>
      <c r="E233" s="6">
        <v>-110</v>
      </c>
      <c r="F233" s="6" t="s">
        <v>55</v>
      </c>
      <c r="G233" t="s">
        <v>80</v>
      </c>
      <c r="H233" t="s">
        <v>81</v>
      </c>
      <c r="I233" t="s">
        <v>80</v>
      </c>
      <c r="J233" t="s">
        <v>23</v>
      </c>
      <c r="K233" s="1">
        <v>10</v>
      </c>
      <c r="L233" s="1">
        <v>0</v>
      </c>
    </row>
    <row r="234" spans="1:12" x14ac:dyDescent="0.25">
      <c r="A234" s="4">
        <v>43783</v>
      </c>
      <c r="B234" s="5">
        <v>11</v>
      </c>
      <c r="C234" s="6" t="s">
        <v>3</v>
      </c>
      <c r="D234" s="6">
        <v>1</v>
      </c>
      <c r="E234" s="6">
        <v>-105</v>
      </c>
      <c r="F234" s="6" t="s">
        <v>55</v>
      </c>
      <c r="G234" t="s">
        <v>57</v>
      </c>
      <c r="H234" t="s">
        <v>63</v>
      </c>
      <c r="I234" t="s">
        <v>63</v>
      </c>
      <c r="J234" t="s">
        <v>29</v>
      </c>
      <c r="K234" s="1">
        <v>10</v>
      </c>
      <c r="L234" s="1">
        <v>19.52</v>
      </c>
    </row>
    <row r="235" spans="1:12" x14ac:dyDescent="0.25">
      <c r="A235" s="4">
        <v>43783</v>
      </c>
      <c r="B235" s="5">
        <v>11</v>
      </c>
      <c r="C235" s="6" t="s">
        <v>9</v>
      </c>
      <c r="D235" s="6">
        <v>44.5</v>
      </c>
      <c r="E235" s="6">
        <v>-110</v>
      </c>
      <c r="F235" s="6" t="s">
        <v>55</v>
      </c>
      <c r="G235" t="s">
        <v>106</v>
      </c>
      <c r="H235" t="s">
        <v>60</v>
      </c>
      <c r="I235" t="s">
        <v>13</v>
      </c>
      <c r="J235" t="s">
        <v>29</v>
      </c>
      <c r="K235" s="1">
        <v>10</v>
      </c>
      <c r="L235" s="1">
        <v>19.09</v>
      </c>
    </row>
    <row r="236" spans="1:12" x14ac:dyDescent="0.25">
      <c r="A236" s="4">
        <v>43784</v>
      </c>
      <c r="B236" s="5">
        <v>11</v>
      </c>
      <c r="C236" s="6" t="s">
        <v>108</v>
      </c>
      <c r="D236" s="6">
        <v>8</v>
      </c>
      <c r="E236" s="6">
        <v>-120</v>
      </c>
      <c r="F236" s="6" t="s">
        <v>55</v>
      </c>
      <c r="G236" t="s">
        <v>57</v>
      </c>
      <c r="H236" t="s">
        <v>63</v>
      </c>
      <c r="I236" t="s">
        <v>63</v>
      </c>
      <c r="J236" t="s">
        <v>29</v>
      </c>
      <c r="K236" s="1"/>
      <c r="L236" s="1"/>
    </row>
    <row r="237" spans="1:12" x14ac:dyDescent="0.25">
      <c r="A237" s="4">
        <v>43784</v>
      </c>
      <c r="B237" s="5">
        <v>11</v>
      </c>
      <c r="C237" s="6" t="s">
        <v>108</v>
      </c>
      <c r="D237" s="6">
        <v>9</v>
      </c>
      <c r="E237" s="6">
        <v>-120</v>
      </c>
      <c r="F237" s="6" t="s">
        <v>55</v>
      </c>
      <c r="G237" t="s">
        <v>109</v>
      </c>
      <c r="H237" t="s">
        <v>87</v>
      </c>
      <c r="I237" t="s">
        <v>87</v>
      </c>
      <c r="J237" t="s">
        <v>23</v>
      </c>
      <c r="K237" s="1">
        <v>10</v>
      </c>
      <c r="L237" s="1">
        <v>0</v>
      </c>
    </row>
    <row r="238" spans="1:12" x14ac:dyDescent="0.25">
      <c r="A238" s="4">
        <v>43784</v>
      </c>
      <c r="B238" s="5">
        <v>11</v>
      </c>
      <c r="C238" s="6" t="s">
        <v>86</v>
      </c>
      <c r="D238" s="6" t="s">
        <v>175</v>
      </c>
      <c r="E238" s="6">
        <v>215</v>
      </c>
      <c r="F238" s="6" t="s">
        <v>55</v>
      </c>
      <c r="G238" t="s">
        <v>80</v>
      </c>
      <c r="H238" t="s">
        <v>81</v>
      </c>
      <c r="I238" t="s">
        <v>80</v>
      </c>
      <c r="J238" t="s">
        <v>23</v>
      </c>
      <c r="K238" s="1"/>
      <c r="L238" s="1"/>
    </row>
    <row r="239" spans="1:12" x14ac:dyDescent="0.25">
      <c r="A239" s="4">
        <v>43784</v>
      </c>
      <c r="B239" s="5">
        <v>11</v>
      </c>
      <c r="C239" s="6" t="s">
        <v>86</v>
      </c>
      <c r="D239" s="6" t="s">
        <v>175</v>
      </c>
      <c r="E239" s="6">
        <v>175</v>
      </c>
      <c r="F239" s="6" t="s">
        <v>55</v>
      </c>
      <c r="G239" t="s">
        <v>84</v>
      </c>
      <c r="H239" t="s">
        <v>65</v>
      </c>
      <c r="I239" t="s">
        <v>65</v>
      </c>
      <c r="J239" t="s">
        <v>29</v>
      </c>
      <c r="K239" s="1">
        <v>10</v>
      </c>
      <c r="L239" s="1">
        <v>18.329999999999998</v>
      </c>
    </row>
    <row r="240" spans="1:12" x14ac:dyDescent="0.25">
      <c r="A240" s="4">
        <v>43784</v>
      </c>
      <c r="B240" s="5">
        <v>12</v>
      </c>
      <c r="C240" s="6" t="s">
        <v>3</v>
      </c>
      <c r="D240" s="6">
        <v>7</v>
      </c>
      <c r="E240" s="6">
        <v>-110</v>
      </c>
      <c r="F240" s="6" t="s">
        <v>230</v>
      </c>
      <c r="G240" t="s">
        <v>289</v>
      </c>
      <c r="H240" t="s">
        <v>293</v>
      </c>
      <c r="I240" t="s">
        <v>290</v>
      </c>
      <c r="J240" t="s">
        <v>23</v>
      </c>
      <c r="K240" s="1">
        <v>10</v>
      </c>
      <c r="L240" s="1">
        <v>0</v>
      </c>
    </row>
    <row r="241" spans="1:12" x14ac:dyDescent="0.25">
      <c r="A241" s="4">
        <v>43784</v>
      </c>
      <c r="B241" s="5">
        <v>11</v>
      </c>
      <c r="C241" s="6" t="s">
        <v>9</v>
      </c>
      <c r="D241" s="6">
        <v>50</v>
      </c>
      <c r="E241" s="6">
        <v>-110</v>
      </c>
      <c r="F241" s="6" t="s">
        <v>55</v>
      </c>
      <c r="G241" t="s">
        <v>80</v>
      </c>
      <c r="H241" t="s">
        <v>81</v>
      </c>
      <c r="I241" t="s">
        <v>13</v>
      </c>
      <c r="J241" t="s">
        <v>23</v>
      </c>
      <c r="K241" s="1">
        <v>10</v>
      </c>
      <c r="L241" s="1">
        <v>0</v>
      </c>
    </row>
    <row r="242" spans="1:12" x14ac:dyDescent="0.25">
      <c r="A242" s="4">
        <v>43784</v>
      </c>
      <c r="B242" s="5">
        <v>11</v>
      </c>
      <c r="C242" s="6" t="s">
        <v>9</v>
      </c>
      <c r="D242" s="6">
        <v>40.5</v>
      </c>
      <c r="E242" s="6">
        <v>-115</v>
      </c>
      <c r="F242" s="6" t="s">
        <v>55</v>
      </c>
      <c r="G242" t="s">
        <v>82</v>
      </c>
      <c r="H242" t="s">
        <v>69</v>
      </c>
      <c r="I242" t="s">
        <v>13</v>
      </c>
      <c r="J242" t="s">
        <v>23</v>
      </c>
      <c r="K242" s="1">
        <v>10</v>
      </c>
      <c r="L242" s="1">
        <v>0</v>
      </c>
    </row>
    <row r="243" spans="1:12" x14ac:dyDescent="0.25">
      <c r="A243" s="4">
        <v>43784</v>
      </c>
      <c r="B243" s="5">
        <v>12</v>
      </c>
      <c r="C243" s="6" t="s">
        <v>3</v>
      </c>
      <c r="D243" s="6">
        <v>14</v>
      </c>
      <c r="E243" s="6">
        <v>-120</v>
      </c>
      <c r="F243" s="6" t="s">
        <v>230</v>
      </c>
      <c r="G243" t="s">
        <v>292</v>
      </c>
      <c r="H243" t="s">
        <v>291</v>
      </c>
      <c r="I243" t="s">
        <v>291</v>
      </c>
      <c r="J243" t="s">
        <v>29</v>
      </c>
      <c r="K243" s="1">
        <v>10</v>
      </c>
      <c r="L243" s="1">
        <v>18.329999999999998</v>
      </c>
    </row>
    <row r="244" spans="1:12" x14ac:dyDescent="0.25">
      <c r="A244" s="4">
        <v>43784</v>
      </c>
      <c r="B244" s="5">
        <v>12</v>
      </c>
      <c r="C244" s="6" t="s">
        <v>3</v>
      </c>
      <c r="D244" s="6">
        <v>7</v>
      </c>
      <c r="E244" s="6">
        <v>-110</v>
      </c>
      <c r="F244" s="6" t="s">
        <v>230</v>
      </c>
      <c r="G244" t="s">
        <v>294</v>
      </c>
      <c r="H244" t="s">
        <v>295</v>
      </c>
      <c r="I244" t="s">
        <v>294</v>
      </c>
      <c r="J244" t="s">
        <v>23</v>
      </c>
      <c r="K244" s="1">
        <v>10</v>
      </c>
      <c r="L244" s="1">
        <v>0</v>
      </c>
    </row>
    <row r="245" spans="1:12" x14ac:dyDescent="0.25">
      <c r="A245" s="4">
        <v>43784</v>
      </c>
      <c r="B245" s="5">
        <v>12</v>
      </c>
      <c r="C245" s="6" t="s">
        <v>9</v>
      </c>
      <c r="D245" s="6">
        <v>50</v>
      </c>
      <c r="E245" s="6">
        <v>-110</v>
      </c>
      <c r="F245" s="6" t="s">
        <v>230</v>
      </c>
      <c r="G245" t="s">
        <v>296</v>
      </c>
      <c r="H245" t="s">
        <v>297</v>
      </c>
      <c r="I245" t="s">
        <v>13</v>
      </c>
      <c r="J245" t="s">
        <v>29</v>
      </c>
      <c r="K245" s="1">
        <v>10</v>
      </c>
      <c r="L245" s="1">
        <v>19.09</v>
      </c>
    </row>
    <row r="246" spans="1:12" x14ac:dyDescent="0.25">
      <c r="A246" s="4">
        <v>43784</v>
      </c>
      <c r="B246" s="5">
        <v>12</v>
      </c>
      <c r="C246" s="6" t="s">
        <v>3</v>
      </c>
      <c r="D246" s="6">
        <v>10</v>
      </c>
      <c r="E246" s="6">
        <v>-105</v>
      </c>
      <c r="F246" s="6" t="s">
        <v>230</v>
      </c>
      <c r="G246" t="s">
        <v>298</v>
      </c>
      <c r="H246" t="s">
        <v>299</v>
      </c>
      <c r="I246" t="s">
        <v>298</v>
      </c>
      <c r="J246" t="s">
        <v>23</v>
      </c>
      <c r="K246" s="1">
        <v>10</v>
      </c>
      <c r="L246" s="1">
        <v>0</v>
      </c>
    </row>
    <row r="247" spans="1:12" x14ac:dyDescent="0.25">
      <c r="A247" s="4">
        <v>43786</v>
      </c>
      <c r="B247" s="5">
        <v>11</v>
      </c>
      <c r="C247" s="6" t="s">
        <v>89</v>
      </c>
      <c r="D247" s="6">
        <v>2.5</v>
      </c>
      <c r="E247" s="6">
        <v>-125</v>
      </c>
      <c r="F247" s="6" t="s">
        <v>55</v>
      </c>
      <c r="G247" t="s">
        <v>300</v>
      </c>
      <c r="H247" t="s">
        <v>135</v>
      </c>
      <c r="I247" t="s">
        <v>66</v>
      </c>
      <c r="J247" t="s">
        <v>23</v>
      </c>
      <c r="K247" s="1">
        <v>10</v>
      </c>
      <c r="L247" s="1">
        <v>0</v>
      </c>
    </row>
    <row r="248" spans="1:12" x14ac:dyDescent="0.25">
      <c r="A248" s="4">
        <v>43786</v>
      </c>
      <c r="B248" s="5">
        <v>11</v>
      </c>
      <c r="C248" s="6" t="s">
        <v>89</v>
      </c>
      <c r="D248" s="6">
        <v>18.5</v>
      </c>
      <c r="E248" s="6">
        <v>-130</v>
      </c>
      <c r="F248" s="6" t="s">
        <v>55</v>
      </c>
      <c r="G248" t="s">
        <v>300</v>
      </c>
      <c r="H248" t="s">
        <v>119</v>
      </c>
      <c r="I248" t="s">
        <v>66</v>
      </c>
      <c r="J248" t="s">
        <v>23</v>
      </c>
      <c r="K248" s="1">
        <v>10</v>
      </c>
      <c r="L248" s="1">
        <v>0</v>
      </c>
    </row>
    <row r="249" spans="1:12" x14ac:dyDescent="0.25">
      <c r="A249" s="4">
        <v>43786</v>
      </c>
      <c r="B249" s="5">
        <v>11</v>
      </c>
      <c r="C249" s="6" t="s">
        <v>89</v>
      </c>
      <c r="D249" s="6">
        <v>10.5</v>
      </c>
      <c r="E249" s="6">
        <v>-150</v>
      </c>
      <c r="F249" s="6" t="s">
        <v>55</v>
      </c>
      <c r="G249" t="s">
        <v>301</v>
      </c>
      <c r="H249" t="s">
        <v>118</v>
      </c>
      <c r="I249" t="s">
        <v>13</v>
      </c>
      <c r="J249" t="s">
        <v>23</v>
      </c>
      <c r="K249" s="1">
        <v>10</v>
      </c>
      <c r="L249" s="1">
        <v>0</v>
      </c>
    </row>
    <row r="250" spans="1:12" x14ac:dyDescent="0.25">
      <c r="A250" s="4">
        <v>43786</v>
      </c>
      <c r="B250" s="5">
        <v>11</v>
      </c>
      <c r="C250" s="6" t="s">
        <v>89</v>
      </c>
      <c r="D250" s="6">
        <v>270.5</v>
      </c>
      <c r="E250" s="6">
        <v>-115</v>
      </c>
      <c r="F250" s="6" t="s">
        <v>55</v>
      </c>
      <c r="G250" t="s">
        <v>302</v>
      </c>
      <c r="H250" t="s">
        <v>116</v>
      </c>
      <c r="I250" t="s">
        <v>66</v>
      </c>
      <c r="J250" t="s">
        <v>29</v>
      </c>
      <c r="K250" s="1">
        <v>10</v>
      </c>
      <c r="L250" s="1">
        <v>18.7</v>
      </c>
    </row>
    <row r="251" spans="1:12" x14ac:dyDescent="0.25">
      <c r="A251" s="4">
        <v>43786</v>
      </c>
      <c r="B251" s="5">
        <v>11</v>
      </c>
      <c r="C251" s="6" t="s">
        <v>89</v>
      </c>
      <c r="D251" s="6">
        <v>275.5</v>
      </c>
      <c r="E251" s="6">
        <v>-115</v>
      </c>
      <c r="F251" s="6" t="s">
        <v>55</v>
      </c>
      <c r="G251" t="s">
        <v>105</v>
      </c>
      <c r="H251" t="s">
        <v>116</v>
      </c>
      <c r="I251" t="s">
        <v>66</v>
      </c>
      <c r="J251" t="s">
        <v>29</v>
      </c>
      <c r="K251" s="1">
        <v>10</v>
      </c>
      <c r="L251" s="1">
        <v>18.7</v>
      </c>
    </row>
    <row r="252" spans="1:12" x14ac:dyDescent="0.25">
      <c r="A252" s="4">
        <v>43786</v>
      </c>
      <c r="B252" s="5">
        <v>11</v>
      </c>
      <c r="C252" s="6" t="s">
        <v>89</v>
      </c>
      <c r="D252" s="6">
        <v>315.5</v>
      </c>
      <c r="E252" s="6">
        <v>-105</v>
      </c>
      <c r="F252" s="6" t="s">
        <v>55</v>
      </c>
      <c r="G252" t="s">
        <v>305</v>
      </c>
      <c r="H252" t="s">
        <v>116</v>
      </c>
      <c r="I252" t="s">
        <v>13</v>
      </c>
      <c r="J252" t="s">
        <v>29</v>
      </c>
      <c r="K252" s="1">
        <v>10</v>
      </c>
      <c r="L252" s="1">
        <v>19.52</v>
      </c>
    </row>
    <row r="253" spans="1:12" x14ac:dyDescent="0.25">
      <c r="A253" s="4">
        <v>43786</v>
      </c>
      <c r="B253" s="5">
        <v>11</v>
      </c>
      <c r="C253" s="6" t="s">
        <v>89</v>
      </c>
      <c r="D253" s="6">
        <v>50.5</v>
      </c>
      <c r="E253" s="6">
        <v>-115</v>
      </c>
      <c r="F253" s="6" t="s">
        <v>55</v>
      </c>
      <c r="G253" t="s">
        <v>303</v>
      </c>
      <c r="H253" t="s">
        <v>304</v>
      </c>
      <c r="I253" t="s">
        <v>66</v>
      </c>
      <c r="J253" t="s">
        <v>23</v>
      </c>
      <c r="K253" s="1">
        <v>10</v>
      </c>
      <c r="L253" s="1">
        <v>0</v>
      </c>
    </row>
    <row r="254" spans="1:12" x14ac:dyDescent="0.25">
      <c r="A254" s="4">
        <v>43786</v>
      </c>
      <c r="B254" s="5">
        <v>11</v>
      </c>
      <c r="C254" s="6" t="s">
        <v>89</v>
      </c>
      <c r="D254" s="6">
        <v>8.5</v>
      </c>
      <c r="E254" s="6">
        <v>-115</v>
      </c>
      <c r="F254" s="6" t="s">
        <v>55</v>
      </c>
      <c r="G254" t="s">
        <v>203</v>
      </c>
      <c r="H254" t="s">
        <v>118</v>
      </c>
      <c r="I254" t="s">
        <v>66</v>
      </c>
      <c r="J254" t="s">
        <v>23</v>
      </c>
      <c r="K254" s="1">
        <v>10</v>
      </c>
      <c r="L254" s="1">
        <v>0</v>
      </c>
    </row>
    <row r="255" spans="1:12" x14ac:dyDescent="0.25">
      <c r="A255" s="4">
        <v>43785</v>
      </c>
      <c r="B255" s="5">
        <v>12</v>
      </c>
      <c r="C255" s="6" t="s">
        <v>3</v>
      </c>
      <c r="D255" s="6">
        <v>19</v>
      </c>
      <c r="E255" s="6">
        <v>-110</v>
      </c>
      <c r="F255" s="6" t="s">
        <v>230</v>
      </c>
      <c r="G255" t="s">
        <v>306</v>
      </c>
      <c r="H255" t="s">
        <v>243</v>
      </c>
      <c r="I255" t="s">
        <v>306</v>
      </c>
      <c r="J255" t="s">
        <v>23</v>
      </c>
      <c r="K255" s="1">
        <v>10</v>
      </c>
      <c r="L255" s="1">
        <v>0</v>
      </c>
    </row>
    <row r="256" spans="1:12" x14ac:dyDescent="0.25">
      <c r="A256" s="4">
        <v>43787</v>
      </c>
      <c r="B256" s="5">
        <v>11</v>
      </c>
      <c r="C256" s="6" t="s">
        <v>9</v>
      </c>
      <c r="D256" s="6">
        <v>53</v>
      </c>
      <c r="E256" s="6">
        <v>-115</v>
      </c>
      <c r="F256" s="6" t="s">
        <v>55</v>
      </c>
      <c r="G256" t="s">
        <v>107</v>
      </c>
      <c r="H256" t="s">
        <v>72</v>
      </c>
      <c r="I256" t="s">
        <v>13</v>
      </c>
      <c r="J256" t="s">
        <v>29</v>
      </c>
      <c r="K256" s="1">
        <v>10</v>
      </c>
      <c r="L256" s="1">
        <v>18.7</v>
      </c>
    </row>
    <row r="257" spans="1:12" x14ac:dyDescent="0.25">
      <c r="A257" s="4">
        <v>43787</v>
      </c>
      <c r="B257" s="5">
        <v>11</v>
      </c>
      <c r="C257" s="6" t="s">
        <v>3</v>
      </c>
      <c r="D257" s="6">
        <v>5</v>
      </c>
      <c r="E257" s="6">
        <v>-105</v>
      </c>
      <c r="F257" s="6" t="s">
        <v>55</v>
      </c>
      <c r="G257" t="s">
        <v>107</v>
      </c>
      <c r="H257" t="s">
        <v>72</v>
      </c>
      <c r="I257" t="s">
        <v>107</v>
      </c>
      <c r="J257" t="s">
        <v>23</v>
      </c>
      <c r="K257" s="1">
        <v>10</v>
      </c>
      <c r="L257" s="1">
        <v>0</v>
      </c>
    </row>
    <row r="258" spans="1:12" x14ac:dyDescent="0.25">
      <c r="A258" s="4">
        <v>43789</v>
      </c>
      <c r="B258" s="5">
        <v>12</v>
      </c>
      <c r="C258" s="6" t="s">
        <v>9</v>
      </c>
      <c r="D258" s="6">
        <v>45</v>
      </c>
      <c r="E258" s="6">
        <v>-105</v>
      </c>
      <c r="F258" s="6" t="s">
        <v>55</v>
      </c>
      <c r="G258" t="s">
        <v>95</v>
      </c>
      <c r="H258" t="s">
        <v>109</v>
      </c>
      <c r="I258" t="s">
        <v>66</v>
      </c>
      <c r="K258" s="1">
        <v>10</v>
      </c>
      <c r="L258" s="1"/>
    </row>
    <row r="259" spans="1:12" x14ac:dyDescent="0.25">
      <c r="A259" s="4">
        <v>43789</v>
      </c>
      <c r="B259" s="5">
        <v>12</v>
      </c>
      <c r="C259" s="6" t="s">
        <v>9</v>
      </c>
      <c r="D259" s="6">
        <v>41.5</v>
      </c>
      <c r="E259" s="6">
        <v>-110</v>
      </c>
      <c r="F259" s="6" t="s">
        <v>55</v>
      </c>
      <c r="G259" t="s">
        <v>57</v>
      </c>
      <c r="H259" t="s">
        <v>73</v>
      </c>
      <c r="I259" t="s">
        <v>13</v>
      </c>
      <c r="K259" s="1">
        <v>10</v>
      </c>
      <c r="L259" s="1"/>
    </row>
    <row r="260" spans="1:12" x14ac:dyDescent="0.25">
      <c r="A260" s="4">
        <v>43788</v>
      </c>
      <c r="B260" s="5">
        <v>12</v>
      </c>
      <c r="C260" s="6" t="s">
        <v>3</v>
      </c>
      <c r="D260" s="6">
        <v>3</v>
      </c>
      <c r="E260" s="6">
        <v>-115</v>
      </c>
      <c r="F260" s="6" t="s">
        <v>55</v>
      </c>
      <c r="G260" t="s">
        <v>63</v>
      </c>
      <c r="H260" t="s">
        <v>111</v>
      </c>
      <c r="I260" t="s">
        <v>63</v>
      </c>
      <c r="K260" s="1">
        <v>10</v>
      </c>
      <c r="L260" s="1"/>
    </row>
    <row r="261" spans="1:12" x14ac:dyDescent="0.25">
      <c r="A261" s="4">
        <v>43788</v>
      </c>
      <c r="B261" s="5">
        <v>12</v>
      </c>
      <c r="C261" s="6" t="s">
        <v>9</v>
      </c>
      <c r="D261" s="6">
        <v>47</v>
      </c>
      <c r="E261" s="6">
        <v>-110</v>
      </c>
      <c r="F261" s="6" t="s">
        <v>55</v>
      </c>
      <c r="G261" t="s">
        <v>58</v>
      </c>
      <c r="H261" t="s">
        <v>84</v>
      </c>
      <c r="I261" t="s">
        <v>13</v>
      </c>
      <c r="K261" s="1">
        <v>10</v>
      </c>
      <c r="L261" s="1"/>
    </row>
    <row r="262" spans="1:12" x14ac:dyDescent="0.25">
      <c r="A262" s="4">
        <v>43789</v>
      </c>
      <c r="B262" s="5">
        <v>12</v>
      </c>
      <c r="C262" s="6" t="s">
        <v>9</v>
      </c>
      <c r="D262" s="6">
        <v>39</v>
      </c>
      <c r="E262" s="6">
        <v>-105</v>
      </c>
      <c r="F262" s="6" t="s">
        <v>55</v>
      </c>
      <c r="G262" t="s">
        <v>110</v>
      </c>
      <c r="H262" t="s">
        <v>75</v>
      </c>
      <c r="I262" t="s">
        <v>66</v>
      </c>
      <c r="K262" s="1">
        <v>10</v>
      </c>
      <c r="L262" s="1"/>
    </row>
    <row r="263" spans="1:12" x14ac:dyDescent="0.25">
      <c r="A263" s="6" t="s">
        <v>51</v>
      </c>
      <c r="B263" s="6"/>
      <c r="C263" s="6"/>
      <c r="D263" s="6"/>
      <c r="E263" s="6"/>
      <c r="F263" s="6"/>
      <c r="K263" s="1">
        <f>SUMIF(Table134[Result],"&lt;&gt;",Table134[Bet Size])</f>
        <v>3400</v>
      </c>
      <c r="L263" s="1">
        <f>SUMIF(Table134[Result],"&lt;&gt;",Table134[Payout])</f>
        <v>3233.2799999999997</v>
      </c>
    </row>
  </sheetData>
  <mergeCells count="1">
    <mergeCell ref="A1:L1"/>
  </mergeCells>
  <conditionalFormatting sqref="J1:J1008">
    <cfRule type="containsText" dxfId="15" priority="55" operator="containsText" text="No Action">
      <formula>NOT(ISERROR(SEARCH("No Action",J1)))</formula>
    </cfRule>
    <cfRule type="containsText" dxfId="14" priority="56" operator="containsText" text="Win">
      <formula>NOT(ISERROR(SEARCH("Win",J1)))</formula>
    </cfRule>
    <cfRule type="containsText" dxfId="13" priority="57" operator="containsText" text="Loss">
      <formula>NOT(ISERROR(SEARCH("Loss",J1)))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1" zoomScale="70" zoomScaleNormal="70" workbookViewId="0">
      <selection activeCell="F82" sqref="F82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27.855468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4">
        <v>43766</v>
      </c>
      <c r="B3" t="s">
        <v>89</v>
      </c>
      <c r="C3">
        <v>5.5</v>
      </c>
      <c r="D3">
        <v>-110</v>
      </c>
      <c r="E3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4">
        <v>43766</v>
      </c>
      <c r="B4" t="s">
        <v>89</v>
      </c>
      <c r="C4">
        <v>10.5</v>
      </c>
      <c r="D4">
        <v>-125</v>
      </c>
      <c r="E4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4">
        <v>43766</v>
      </c>
      <c r="B5" t="s">
        <v>89</v>
      </c>
      <c r="C5">
        <v>5.5</v>
      </c>
      <c r="D5">
        <v>-130</v>
      </c>
      <c r="E5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4">
        <v>43766</v>
      </c>
      <c r="B6" t="s">
        <v>89</v>
      </c>
      <c r="C6">
        <v>4.5</v>
      </c>
      <c r="D6">
        <v>-105</v>
      </c>
      <c r="E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4">
        <v>43766</v>
      </c>
      <c r="B7" t="s">
        <v>89</v>
      </c>
      <c r="C7">
        <v>15.5</v>
      </c>
      <c r="D7">
        <v>-125</v>
      </c>
      <c r="E7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4">
        <v>43766</v>
      </c>
      <c r="B8" t="s">
        <v>3</v>
      </c>
      <c r="C8">
        <v>-2</v>
      </c>
      <c r="D8">
        <v>-110</v>
      </c>
      <c r="E8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4">
        <v>43767</v>
      </c>
      <c r="B9" t="s">
        <v>89</v>
      </c>
      <c r="C9">
        <v>13.5</v>
      </c>
      <c r="D9">
        <v>-105</v>
      </c>
      <c r="E9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4">
        <v>43767</v>
      </c>
      <c r="B10" t="s">
        <v>89</v>
      </c>
      <c r="C10">
        <v>4.5</v>
      </c>
      <c r="D10">
        <v>110</v>
      </c>
      <c r="E10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4">
        <v>43767</v>
      </c>
      <c r="B11" t="s">
        <v>89</v>
      </c>
      <c r="C11">
        <v>8.5</v>
      </c>
      <c r="D11">
        <v>-115</v>
      </c>
      <c r="E11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4">
        <v>43767</v>
      </c>
      <c r="B12" t="s">
        <v>89</v>
      </c>
      <c r="C12">
        <v>13.5</v>
      </c>
      <c r="D12">
        <v>-115</v>
      </c>
      <c r="E12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4">
        <v>43767</v>
      </c>
      <c r="B13" t="s">
        <v>89</v>
      </c>
      <c r="C13">
        <v>9.5</v>
      </c>
      <c r="D13">
        <v>-115</v>
      </c>
      <c r="E13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4">
        <v>43767</v>
      </c>
      <c r="B14" t="s">
        <v>89</v>
      </c>
      <c r="C14">
        <v>7.5</v>
      </c>
      <c r="D14">
        <v>-115</v>
      </c>
      <c r="E14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4">
        <v>43767</v>
      </c>
      <c r="B15" t="s">
        <v>89</v>
      </c>
      <c r="C15">
        <v>13.5</v>
      </c>
      <c r="D15">
        <v>-105</v>
      </c>
      <c r="E15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4">
        <v>43768</v>
      </c>
      <c r="B16" t="s">
        <v>89</v>
      </c>
      <c r="C16">
        <v>13.5</v>
      </c>
      <c r="D16">
        <v>-135</v>
      </c>
      <c r="E1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4">
        <v>43768</v>
      </c>
      <c r="B17" t="s">
        <v>89</v>
      </c>
      <c r="C17">
        <v>10.5</v>
      </c>
      <c r="D17">
        <v>-115</v>
      </c>
      <c r="E17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4">
        <v>43768</v>
      </c>
      <c r="B18" t="s">
        <v>89</v>
      </c>
      <c r="C18">
        <v>3.5</v>
      </c>
      <c r="D18">
        <v>-125</v>
      </c>
      <c r="E18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4">
        <v>43768</v>
      </c>
      <c r="B19" t="s">
        <v>89</v>
      </c>
      <c r="C19">
        <v>4.5</v>
      </c>
      <c r="D19">
        <v>100</v>
      </c>
      <c r="E19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4">
        <v>43768</v>
      </c>
      <c r="B20" t="s">
        <v>89</v>
      </c>
      <c r="C20">
        <v>6.5</v>
      </c>
      <c r="D20">
        <v>-130</v>
      </c>
      <c r="E20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4">
        <v>43768</v>
      </c>
      <c r="B21" t="s">
        <v>3</v>
      </c>
      <c r="C21">
        <v>-7</v>
      </c>
      <c r="D21">
        <v>-115</v>
      </c>
      <c r="E21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4">
        <v>43768</v>
      </c>
      <c r="B22" t="s">
        <v>9</v>
      </c>
      <c r="C22">
        <v>223</v>
      </c>
      <c r="D22">
        <v>-110</v>
      </c>
      <c r="E22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4">
        <v>43768</v>
      </c>
      <c r="B23" t="s">
        <v>89</v>
      </c>
      <c r="C23">
        <v>4.5</v>
      </c>
      <c r="D23">
        <v>-105</v>
      </c>
      <c r="E23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4">
        <v>43768</v>
      </c>
      <c r="B24" t="s">
        <v>89</v>
      </c>
      <c r="C24">
        <v>8.5</v>
      </c>
      <c r="D24">
        <v>110</v>
      </c>
      <c r="E24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4">
        <v>43769</v>
      </c>
      <c r="B25" t="s">
        <v>3</v>
      </c>
      <c r="C25">
        <v>-4.5</v>
      </c>
      <c r="D25">
        <v>-105</v>
      </c>
      <c r="E25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4">
        <v>43769</v>
      </c>
      <c r="B26" t="s">
        <v>3</v>
      </c>
      <c r="C26">
        <v>-5</v>
      </c>
      <c r="D26">
        <v>-110</v>
      </c>
      <c r="E2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4">
        <v>43769</v>
      </c>
      <c r="B27" t="s">
        <v>89</v>
      </c>
      <c r="C27">
        <v>22</v>
      </c>
      <c r="D27">
        <v>-125</v>
      </c>
      <c r="E27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4">
        <v>43769</v>
      </c>
      <c r="B28" t="s">
        <v>3</v>
      </c>
      <c r="C28">
        <v>-6.5</v>
      </c>
      <c r="D28">
        <v>-115</v>
      </c>
      <c r="E28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4">
        <v>43770</v>
      </c>
      <c r="B29" t="s">
        <v>3</v>
      </c>
      <c r="C29">
        <v>6.5</v>
      </c>
      <c r="D29">
        <v>-115</v>
      </c>
      <c r="E29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4">
        <v>43770</v>
      </c>
      <c r="B30" t="s">
        <v>3</v>
      </c>
      <c r="C30">
        <v>-7.5</v>
      </c>
      <c r="D30">
        <v>-105</v>
      </c>
      <c r="E30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4">
        <v>43771</v>
      </c>
      <c r="B31" t="s">
        <v>3</v>
      </c>
      <c r="C31">
        <v>2.5</v>
      </c>
      <c r="D31">
        <v>-110</v>
      </c>
      <c r="E31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4">
        <v>43772</v>
      </c>
      <c r="B32" t="s">
        <v>89</v>
      </c>
      <c r="C32">
        <v>7.5</v>
      </c>
      <c r="D32">
        <v>-135</v>
      </c>
      <c r="E32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4">
        <v>43772</v>
      </c>
      <c r="B33" t="s">
        <v>89</v>
      </c>
      <c r="C33">
        <v>27</v>
      </c>
      <c r="D33">
        <v>-120</v>
      </c>
      <c r="E33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4">
        <v>43773</v>
      </c>
      <c r="B34" t="s">
        <v>89</v>
      </c>
      <c r="C34">
        <v>8.5</v>
      </c>
      <c r="D34">
        <v>-120</v>
      </c>
      <c r="E34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4">
        <v>43773</v>
      </c>
      <c r="B35" t="s">
        <v>89</v>
      </c>
      <c r="C35">
        <v>8.5</v>
      </c>
      <c r="D35">
        <v>-130</v>
      </c>
      <c r="E35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4">
        <v>43773</v>
      </c>
      <c r="B36" t="s">
        <v>9</v>
      </c>
      <c r="C36">
        <v>220.5</v>
      </c>
      <c r="D36">
        <v>-110</v>
      </c>
      <c r="E3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4">
        <v>43773</v>
      </c>
      <c r="B37" t="s">
        <v>3</v>
      </c>
      <c r="C37">
        <v>-7.5</v>
      </c>
      <c r="D37">
        <v>-110</v>
      </c>
      <c r="E37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25">
      <c r="A38" s="4">
        <v>43773</v>
      </c>
      <c r="B38" t="s">
        <v>3</v>
      </c>
      <c r="C38">
        <v>-6</v>
      </c>
      <c r="D38">
        <v>-110</v>
      </c>
      <c r="E38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25">
      <c r="A39" s="4">
        <v>43774</v>
      </c>
      <c r="B39" t="s">
        <v>3</v>
      </c>
      <c r="C39">
        <v>-6</v>
      </c>
      <c r="D39">
        <v>-115</v>
      </c>
      <c r="E39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25">
      <c r="A40" s="4">
        <v>43774</v>
      </c>
      <c r="B40" t="s">
        <v>3</v>
      </c>
      <c r="C40">
        <v>-3.5</v>
      </c>
      <c r="D40">
        <v>-110</v>
      </c>
      <c r="E40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25">
      <c r="A41" s="4">
        <v>43774</v>
      </c>
      <c r="B41" t="s">
        <v>3</v>
      </c>
      <c r="C41">
        <v>5.5</v>
      </c>
      <c r="D41">
        <v>-110</v>
      </c>
      <c r="E41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25">
      <c r="A42" s="4">
        <v>43774</v>
      </c>
      <c r="B42" t="s">
        <v>89</v>
      </c>
      <c r="C42">
        <v>15.5</v>
      </c>
      <c r="D42">
        <v>-125</v>
      </c>
      <c r="E42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4">
        <v>43774</v>
      </c>
      <c r="B43" t="s">
        <v>89</v>
      </c>
      <c r="C43">
        <v>8</v>
      </c>
      <c r="D43">
        <v>-105</v>
      </c>
      <c r="E43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4">
        <v>43774</v>
      </c>
      <c r="B44" t="s">
        <v>3</v>
      </c>
      <c r="C44">
        <v>-5</v>
      </c>
      <c r="D44">
        <v>-110</v>
      </c>
      <c r="E44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25">
      <c r="A45" s="4">
        <v>43774</v>
      </c>
      <c r="B45" t="s">
        <v>3</v>
      </c>
      <c r="C45">
        <v>-5.5</v>
      </c>
      <c r="D45">
        <v>-115</v>
      </c>
      <c r="E45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4">
        <v>43775</v>
      </c>
      <c r="B46" t="s">
        <v>3</v>
      </c>
      <c r="C46">
        <v>-3</v>
      </c>
      <c r="D46">
        <v>-110</v>
      </c>
      <c r="E4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25">
      <c r="A47" s="4">
        <v>43775</v>
      </c>
      <c r="B47" t="s">
        <v>89</v>
      </c>
      <c r="C47">
        <v>7</v>
      </c>
      <c r="D47">
        <v>-120</v>
      </c>
      <c r="E47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4">
        <v>43775</v>
      </c>
      <c r="B48" t="s">
        <v>3</v>
      </c>
      <c r="C48">
        <v>4.5</v>
      </c>
      <c r="D48">
        <v>-115</v>
      </c>
      <c r="E48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25">
      <c r="A49" s="4">
        <v>43775</v>
      </c>
      <c r="B49" t="s">
        <v>3</v>
      </c>
      <c r="C49">
        <v>7</v>
      </c>
      <c r="D49">
        <v>-115</v>
      </c>
      <c r="E49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25">
      <c r="A50" s="4">
        <v>43775</v>
      </c>
      <c r="B50" t="s">
        <v>3</v>
      </c>
      <c r="C50">
        <v>-8</v>
      </c>
      <c r="D50">
        <v>-110</v>
      </c>
      <c r="E50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25">
      <c r="A51" s="4">
        <v>43775</v>
      </c>
      <c r="B51" t="s">
        <v>175</v>
      </c>
      <c r="C51">
        <v>0</v>
      </c>
      <c r="D51">
        <v>-115</v>
      </c>
      <c r="E51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4">
        <v>43775</v>
      </c>
      <c r="B52" t="s">
        <v>89</v>
      </c>
      <c r="C52">
        <v>18.5</v>
      </c>
      <c r="D52">
        <v>-110</v>
      </c>
      <c r="E52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4">
        <v>43775</v>
      </c>
      <c r="B53" t="s">
        <v>89</v>
      </c>
      <c r="C53">
        <v>4.5</v>
      </c>
      <c r="D53">
        <v>-115</v>
      </c>
      <c r="E53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4">
        <v>43775</v>
      </c>
      <c r="B54" t="s">
        <v>9</v>
      </c>
      <c r="C54">
        <v>221.5</v>
      </c>
      <c r="D54">
        <v>-110</v>
      </c>
      <c r="E54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4">
        <v>43775</v>
      </c>
      <c r="B55" t="s">
        <v>89</v>
      </c>
      <c r="C55">
        <v>10.5</v>
      </c>
      <c r="D55">
        <v>-115</v>
      </c>
      <c r="E55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4">
        <v>43775</v>
      </c>
      <c r="B56" t="s">
        <v>89</v>
      </c>
      <c r="C56">
        <v>11.5</v>
      </c>
      <c r="D56">
        <v>-125</v>
      </c>
      <c r="E5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4">
        <v>43775</v>
      </c>
      <c r="B57" t="s">
        <v>89</v>
      </c>
      <c r="C57">
        <v>18.5</v>
      </c>
      <c r="D57">
        <v>-115</v>
      </c>
      <c r="E57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4">
        <v>43776</v>
      </c>
      <c r="B58" t="s">
        <v>3</v>
      </c>
      <c r="C58">
        <v>-1</v>
      </c>
      <c r="D58">
        <v>-110</v>
      </c>
      <c r="E58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25">
      <c r="A59" s="4">
        <v>43776</v>
      </c>
      <c r="B59" t="s">
        <v>89</v>
      </c>
      <c r="C59">
        <v>12.5</v>
      </c>
      <c r="D59">
        <v>-160</v>
      </c>
      <c r="E59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4">
        <v>43776</v>
      </c>
      <c r="B60" t="s">
        <v>89</v>
      </c>
      <c r="C60">
        <v>9.5</v>
      </c>
      <c r="D60">
        <v>-125</v>
      </c>
      <c r="E60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4">
        <v>43776</v>
      </c>
      <c r="B61" t="s">
        <v>89</v>
      </c>
      <c r="C61">
        <v>8.5</v>
      </c>
      <c r="D61">
        <v>-125</v>
      </c>
      <c r="E61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4">
        <v>43776</v>
      </c>
      <c r="B62" t="s">
        <v>3</v>
      </c>
      <c r="C62">
        <v>5.5</v>
      </c>
      <c r="D62">
        <v>-110</v>
      </c>
      <c r="E62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4">
        <v>43776</v>
      </c>
      <c r="B63" t="s">
        <v>3</v>
      </c>
      <c r="C63">
        <v>5.5</v>
      </c>
      <c r="D63">
        <v>-110</v>
      </c>
      <c r="E63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25">
      <c r="A64" s="4">
        <v>43777</v>
      </c>
      <c r="B64" t="s">
        <v>89</v>
      </c>
      <c r="C64">
        <v>6.5</v>
      </c>
      <c r="D64">
        <v>-115</v>
      </c>
      <c r="E64" t="s">
        <v>155</v>
      </c>
      <c r="F64" t="s">
        <v>277</v>
      </c>
      <c r="G64" t="s">
        <v>238</v>
      </c>
      <c r="H64" t="s">
        <v>66</v>
      </c>
      <c r="I64" t="s">
        <v>23</v>
      </c>
      <c r="J64" s="1">
        <v>10</v>
      </c>
      <c r="K64" s="1">
        <v>0</v>
      </c>
    </row>
    <row r="65" spans="1:11" x14ac:dyDescent="0.25">
      <c r="A65" s="4">
        <v>43777</v>
      </c>
      <c r="B65" t="s">
        <v>89</v>
      </c>
      <c r="C65">
        <v>8.5</v>
      </c>
      <c r="D65">
        <v>-105</v>
      </c>
      <c r="E65" t="s">
        <v>155</v>
      </c>
      <c r="F65" t="s">
        <v>278</v>
      </c>
      <c r="G65" t="s">
        <v>238</v>
      </c>
      <c r="H65" t="s">
        <v>66</v>
      </c>
      <c r="I65" t="s">
        <v>29</v>
      </c>
      <c r="J65" s="1">
        <v>10</v>
      </c>
      <c r="K65" s="1">
        <v>19.52</v>
      </c>
    </row>
    <row r="66" spans="1:11" x14ac:dyDescent="0.25">
      <c r="A66" s="4">
        <v>43777</v>
      </c>
      <c r="B66" t="s">
        <v>89</v>
      </c>
      <c r="C66">
        <v>6.5</v>
      </c>
      <c r="D66">
        <v>-115</v>
      </c>
      <c r="E66" t="s">
        <v>155</v>
      </c>
      <c r="F66" t="s">
        <v>235</v>
      </c>
      <c r="G66" t="s">
        <v>170</v>
      </c>
      <c r="H66" t="s">
        <v>66</v>
      </c>
      <c r="I66" t="s">
        <v>23</v>
      </c>
      <c r="J66" s="1">
        <v>10</v>
      </c>
      <c r="K66" s="1">
        <v>0</v>
      </c>
    </row>
    <row r="67" spans="1:11" x14ac:dyDescent="0.25">
      <c r="A67" s="4">
        <v>43779</v>
      </c>
      <c r="B67" t="s">
        <v>3</v>
      </c>
      <c r="C67">
        <v>25.5</v>
      </c>
      <c r="D67">
        <v>-115</v>
      </c>
      <c r="E67" t="s">
        <v>229</v>
      </c>
      <c r="F67" t="s">
        <v>257</v>
      </c>
      <c r="G67" t="s">
        <v>259</v>
      </c>
      <c r="H67" t="s">
        <v>257</v>
      </c>
      <c r="I67" t="s">
        <v>29</v>
      </c>
      <c r="J67" s="1">
        <v>10</v>
      </c>
      <c r="K67" s="1">
        <v>18.7</v>
      </c>
    </row>
    <row r="68" spans="1:11" x14ac:dyDescent="0.25">
      <c r="A68" s="4">
        <v>43782</v>
      </c>
      <c r="B68" t="s">
        <v>3</v>
      </c>
      <c r="C68">
        <v>2</v>
      </c>
      <c r="D68">
        <v>-105</v>
      </c>
      <c r="E68" t="s">
        <v>155</v>
      </c>
      <c r="F68" t="s">
        <v>220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25">
      <c r="A69" s="4">
        <v>43782</v>
      </c>
      <c r="B69" t="s">
        <v>9</v>
      </c>
      <c r="C69">
        <v>221.5</v>
      </c>
      <c r="D69">
        <v>-110</v>
      </c>
      <c r="E69" t="s">
        <v>155</v>
      </c>
      <c r="F69" t="s">
        <v>182</v>
      </c>
      <c r="G69" t="s">
        <v>219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25">
      <c r="A70" s="4">
        <v>43782</v>
      </c>
      <c r="B70" t="s">
        <v>9</v>
      </c>
      <c r="C70">
        <v>227</v>
      </c>
      <c r="D70">
        <v>-110</v>
      </c>
      <c r="E70" t="s">
        <v>155</v>
      </c>
      <c r="F70" t="s">
        <v>217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25">
      <c r="A71" s="4">
        <v>43782</v>
      </c>
      <c r="B71" t="s">
        <v>89</v>
      </c>
      <c r="C71">
        <v>7</v>
      </c>
      <c r="D71">
        <v>-130</v>
      </c>
      <c r="E71" t="s">
        <v>155</v>
      </c>
      <c r="F71" t="s">
        <v>180</v>
      </c>
      <c r="G71" t="s">
        <v>238</v>
      </c>
      <c r="H71" t="s">
        <v>66</v>
      </c>
      <c r="I71" t="s">
        <v>23</v>
      </c>
      <c r="J71" s="1">
        <v>10</v>
      </c>
      <c r="K71" s="1">
        <v>0</v>
      </c>
    </row>
    <row r="72" spans="1:11" x14ac:dyDescent="0.25">
      <c r="A72" s="4">
        <v>43782</v>
      </c>
      <c r="B72" t="s">
        <v>89</v>
      </c>
      <c r="C72">
        <v>10</v>
      </c>
      <c r="D72">
        <v>-120</v>
      </c>
      <c r="E72" t="s">
        <v>155</v>
      </c>
      <c r="F72" t="s">
        <v>279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25">
      <c r="A73" s="4">
        <v>43782</v>
      </c>
      <c r="B73" t="s">
        <v>3</v>
      </c>
      <c r="C73">
        <v>4</v>
      </c>
      <c r="D73">
        <v>-115</v>
      </c>
      <c r="E73" t="s">
        <v>229</v>
      </c>
      <c r="F73" t="s">
        <v>280</v>
      </c>
      <c r="G73" t="s">
        <v>281</v>
      </c>
      <c r="H73" t="s">
        <v>282</v>
      </c>
      <c r="I73" t="s">
        <v>23</v>
      </c>
      <c r="J73" s="1">
        <v>10</v>
      </c>
      <c r="K73" s="1">
        <v>0</v>
      </c>
    </row>
    <row r="74" spans="1:11" x14ac:dyDescent="0.25">
      <c r="A74" s="4">
        <v>43782</v>
      </c>
      <c r="B74" t="s">
        <v>3</v>
      </c>
      <c r="C74">
        <v>1</v>
      </c>
      <c r="D74">
        <v>-110</v>
      </c>
      <c r="E74" t="s">
        <v>229</v>
      </c>
      <c r="F74" t="s">
        <v>283</v>
      </c>
      <c r="G74" t="s">
        <v>284</v>
      </c>
      <c r="H74" t="s">
        <v>284</v>
      </c>
      <c r="I74" t="s">
        <v>23</v>
      </c>
      <c r="J74" s="1">
        <v>10</v>
      </c>
      <c r="K74" s="1">
        <v>0</v>
      </c>
    </row>
    <row r="75" spans="1:11" x14ac:dyDescent="0.25">
      <c r="A75" s="4">
        <v>43782</v>
      </c>
      <c r="B75" t="s">
        <v>3</v>
      </c>
      <c r="C75">
        <v>-3</v>
      </c>
      <c r="D75">
        <v>-110</v>
      </c>
      <c r="E75" t="s">
        <v>229</v>
      </c>
      <c r="F75" t="s">
        <v>285</v>
      </c>
      <c r="G75" t="s">
        <v>244</v>
      </c>
      <c r="H75" t="s">
        <v>285</v>
      </c>
      <c r="I75" t="s">
        <v>23</v>
      </c>
      <c r="J75" s="1">
        <v>30</v>
      </c>
      <c r="K75" s="1">
        <v>0</v>
      </c>
    </row>
    <row r="76" spans="1:11" x14ac:dyDescent="0.25">
      <c r="A76" s="4">
        <v>43782</v>
      </c>
      <c r="B76" t="s">
        <v>9</v>
      </c>
      <c r="C76">
        <v>206.5</v>
      </c>
      <c r="D76">
        <v>-110</v>
      </c>
      <c r="E76" t="s">
        <v>155</v>
      </c>
      <c r="F76" t="s">
        <v>233</v>
      </c>
      <c r="G76" t="s">
        <v>286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25">
      <c r="A77" s="4">
        <v>43782</v>
      </c>
      <c r="B77" t="s">
        <v>9</v>
      </c>
      <c r="C77">
        <v>229.5</v>
      </c>
      <c r="D77">
        <v>-110</v>
      </c>
      <c r="E77" t="s">
        <v>155</v>
      </c>
      <c r="F77" t="s">
        <v>222</v>
      </c>
      <c r="G77" t="s">
        <v>287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25">
      <c r="A78" s="4">
        <v>43784</v>
      </c>
      <c r="B78" t="s">
        <v>9</v>
      </c>
      <c r="C78">
        <v>220.5</v>
      </c>
      <c r="D78">
        <v>-110</v>
      </c>
      <c r="E78" t="s">
        <v>155</v>
      </c>
      <c r="F78" t="s">
        <v>182</v>
      </c>
      <c r="G78" t="s">
        <v>288</v>
      </c>
      <c r="H78" t="s">
        <v>66</v>
      </c>
      <c r="I78" t="s">
        <v>23</v>
      </c>
      <c r="J78" s="1">
        <v>10</v>
      </c>
      <c r="K78" s="1">
        <v>0</v>
      </c>
    </row>
    <row r="79" spans="1:11" x14ac:dyDescent="0.25">
      <c r="A79" s="4">
        <v>43784</v>
      </c>
      <c r="B79" t="s">
        <v>9</v>
      </c>
      <c r="C79">
        <v>214.5</v>
      </c>
      <c r="D79">
        <v>-110</v>
      </c>
      <c r="E79" t="s">
        <v>155</v>
      </c>
      <c r="F79" t="s">
        <v>193</v>
      </c>
      <c r="G79" t="s">
        <v>181</v>
      </c>
      <c r="H79" t="s">
        <v>13</v>
      </c>
      <c r="I79" t="s">
        <v>29</v>
      </c>
      <c r="J79" s="1">
        <v>10</v>
      </c>
      <c r="K79" s="1">
        <v>19.09</v>
      </c>
    </row>
    <row r="80" spans="1:11" x14ac:dyDescent="0.25">
      <c r="A80" s="4">
        <v>43785</v>
      </c>
      <c r="B80" t="s">
        <v>3</v>
      </c>
      <c r="C80">
        <v>-7</v>
      </c>
      <c r="D80">
        <v>-110</v>
      </c>
      <c r="E80" t="s">
        <v>155</v>
      </c>
      <c r="F80" t="s">
        <v>199</v>
      </c>
      <c r="G80" t="s">
        <v>195</v>
      </c>
      <c r="H80" t="s">
        <v>199</v>
      </c>
      <c r="I80" t="s">
        <v>29</v>
      </c>
      <c r="J80" s="1">
        <v>20</v>
      </c>
      <c r="K80" s="1">
        <v>38.18</v>
      </c>
    </row>
    <row r="81" spans="1:11" x14ac:dyDescent="0.25">
      <c r="A81" s="4">
        <v>43786</v>
      </c>
      <c r="B81" t="s">
        <v>3</v>
      </c>
      <c r="C81">
        <v>-6.5</v>
      </c>
      <c r="D81">
        <v>-110</v>
      </c>
      <c r="E81" t="s">
        <v>155</v>
      </c>
      <c r="F81" t="s">
        <v>219</v>
      </c>
      <c r="G81" t="s">
        <v>228</v>
      </c>
      <c r="H81" t="s">
        <v>228</v>
      </c>
      <c r="I81" t="s">
        <v>29</v>
      </c>
      <c r="J81" s="1">
        <v>10</v>
      </c>
      <c r="K81" s="1">
        <v>19.09</v>
      </c>
    </row>
    <row r="82" spans="1:11" x14ac:dyDescent="0.25">
      <c r="A82" s="4">
        <v>43787</v>
      </c>
      <c r="B82" t="s">
        <v>9</v>
      </c>
      <c r="C82">
        <v>218.5</v>
      </c>
      <c r="D82">
        <v>-110</v>
      </c>
      <c r="E82" t="s">
        <v>155</v>
      </c>
      <c r="F82" t="s">
        <v>307</v>
      </c>
      <c r="G82" t="s">
        <v>223</v>
      </c>
      <c r="H82" t="s">
        <v>13</v>
      </c>
      <c r="I82" t="s">
        <v>29</v>
      </c>
      <c r="J82" s="1">
        <v>10</v>
      </c>
      <c r="K82" s="1">
        <v>19.09</v>
      </c>
    </row>
    <row r="83" spans="1:11" x14ac:dyDescent="0.25">
      <c r="A83" s="4">
        <v>43789</v>
      </c>
      <c r="B83" t="s">
        <v>9</v>
      </c>
      <c r="C83">
        <v>217</v>
      </c>
      <c r="D83">
        <v>-110</v>
      </c>
      <c r="E83" t="s">
        <v>155</v>
      </c>
      <c r="F83" t="s">
        <v>192</v>
      </c>
      <c r="G83" t="s">
        <v>194</v>
      </c>
      <c r="H83" t="s">
        <v>13</v>
      </c>
      <c r="J83" s="1">
        <v>10</v>
      </c>
      <c r="K83" s="1"/>
    </row>
    <row r="84" spans="1:11" x14ac:dyDescent="0.25">
      <c r="A84" s="4">
        <v>43789</v>
      </c>
      <c r="B84" t="s">
        <v>175</v>
      </c>
      <c r="C84" t="s">
        <v>175</v>
      </c>
      <c r="D84">
        <v>120</v>
      </c>
      <c r="E84" t="s">
        <v>155</v>
      </c>
      <c r="F84" t="s">
        <v>287</v>
      </c>
      <c r="G84" t="s">
        <v>191</v>
      </c>
      <c r="H84" t="s">
        <v>287</v>
      </c>
      <c r="J84" s="1">
        <v>10</v>
      </c>
      <c r="K84" s="1"/>
    </row>
    <row r="85" spans="1:11" x14ac:dyDescent="0.25">
      <c r="A85" s="4">
        <v>43789</v>
      </c>
      <c r="B85" t="s">
        <v>175</v>
      </c>
      <c r="C85" t="s">
        <v>175</v>
      </c>
      <c r="D85">
        <v>100</v>
      </c>
      <c r="E85" t="s">
        <v>155</v>
      </c>
      <c r="F85" t="s">
        <v>228</v>
      </c>
      <c r="G85" t="s">
        <v>220</v>
      </c>
      <c r="H85" t="s">
        <v>220</v>
      </c>
      <c r="J85" s="1">
        <v>10</v>
      </c>
      <c r="K85" s="1"/>
    </row>
    <row r="86" spans="1:11" x14ac:dyDescent="0.25">
      <c r="A86" t="s">
        <v>51</v>
      </c>
      <c r="J86" s="1">
        <f>SUMIF(Table4[Result],"&lt;&gt;",Table4[Bet Size])</f>
        <v>850</v>
      </c>
      <c r="K86" s="1">
        <f>SUMIF(Table4[Result],"&lt;&gt;",Table4[Payout])</f>
        <v>812.71000000000026</v>
      </c>
    </row>
  </sheetData>
  <mergeCells count="1">
    <mergeCell ref="A1:K1"/>
  </mergeCells>
  <conditionalFormatting sqref="I3:I85 I87:I167">
    <cfRule type="containsText" dxfId="12" priority="21" operator="containsText" text="Win">
      <formula>NOT(ISERROR(SEARCH("Win",I3)))</formula>
    </cfRule>
    <cfRule type="containsText" dxfId="11" priority="22" operator="containsText" text="Loss">
      <formula>NOT(ISERROR(SEARCH("Loss",I3)))</formula>
    </cfRule>
    <cfRule type="containsText" dxfId="10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I27" sqref="I27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14.42578125" bestFit="1" customWidth="1"/>
    <col min="9" max="9" width="13" bestFit="1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9" priority="1" operator="lessThan">
      <formula>0</formula>
    </cfRule>
    <cfRule type="cellIs" dxfId="8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7" priority="4" operator="containsText" text="No Action">
      <formula>NOT(ISERROR(SEARCH("No Action",G1)))</formula>
    </cfRule>
    <cfRule type="containsText" dxfId="6" priority="5" operator="containsText" text="Win">
      <formula>NOT(ISERROR(SEARCH("Win",G1)))</formula>
    </cfRule>
    <cfRule type="containsText" dxfId="5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4" priority="1" operator="containsText" text="No Action">
      <formula>NOT(ISERROR(SEARCH("No Action",H1)))</formula>
    </cfRule>
    <cfRule type="containsText" dxfId="3" priority="2" operator="containsText" text="Win">
      <formula>NOT(ISERROR(SEARCH("Win",H1)))</formula>
    </cfRule>
    <cfRule type="containsText" dxfId="2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2019-11-20T19:01:40Z</dcterms:modified>
</cp:coreProperties>
</file>