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50960" yWindow="3000" windowWidth="25600" windowHeight="16060"/>
  </bookViews>
  <sheets>
    <sheet name="Form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" i="2" l="1"/>
  <c r="O37" i="2"/>
  <c r="S37" i="2"/>
  <c r="R37" i="2"/>
  <c r="T37" i="2"/>
  <c r="U37" i="2"/>
  <c r="V37" i="2"/>
  <c r="P37" i="2"/>
</calcChain>
</file>

<file path=xl/sharedStrings.xml><?xml version="1.0" encoding="utf-8"?>
<sst xmlns="http://schemas.openxmlformats.org/spreadsheetml/2006/main" count="49" uniqueCount="49">
  <si>
    <t>WellId</t>
  </si>
  <si>
    <t>From [bp]</t>
  </si>
  <si>
    <t>To [bp]</t>
  </si>
  <si>
    <t>Average Size [bp]</t>
  </si>
  <si>
    <t>Conc. [ng/µl]</t>
  </si>
  <si>
    <t>Region Molarity [nmol/l]</t>
  </si>
  <si>
    <t>% of Total</t>
  </si>
  <si>
    <t>Target [nM]</t>
  </si>
  <si>
    <t>Library [uL]</t>
  </si>
  <si>
    <t>Talkowski Laboratory - Form</t>
  </si>
  <si>
    <t>Library Pooling Form</t>
  </si>
  <si>
    <t>Sample Name</t>
  </si>
  <si>
    <t>Pool Name:</t>
  </si>
  <si>
    <t>i7</t>
  </si>
  <si>
    <t>i5</t>
  </si>
  <si>
    <t>barcode well id</t>
  </si>
  <si>
    <t>Project Name:</t>
  </si>
  <si>
    <t>Project ID:</t>
  </si>
  <si>
    <t>Project Driver:</t>
  </si>
  <si>
    <t>GC Protocol:</t>
  </si>
  <si>
    <t>GC Request ID:</t>
  </si>
  <si>
    <t>Number of Samples:</t>
  </si>
  <si>
    <t>Plated ID:</t>
  </si>
  <si>
    <t>Plate Name:</t>
  </si>
  <si>
    <t>Pool ID:</t>
  </si>
  <si>
    <t>Sample ID</t>
  </si>
  <si>
    <t>Expected Completion Date:</t>
  </si>
  <si>
    <t>Library Completion Date:</t>
  </si>
  <si>
    <t>Pool Volume:</t>
  </si>
  <si>
    <t>Comments</t>
  </si>
  <si>
    <t>F#: RNASeq_F_005_01</t>
  </si>
  <si>
    <t>Average Pool Insert Size (bp):</t>
  </si>
  <si>
    <t>Target Pool Conc (nM):</t>
  </si>
  <si>
    <t>Amount of Library (uL)</t>
  </si>
  <si>
    <t>Sample #</t>
  </si>
  <si>
    <t>qPCR Results</t>
  </si>
  <si>
    <t>RR of Agilent</t>
  </si>
  <si>
    <t>RR of qPCR</t>
  </si>
  <si>
    <t>Ratio of Ratios</t>
  </si>
  <si>
    <t>RR Average</t>
  </si>
  <si>
    <t>ul to make even</t>
  </si>
  <si>
    <t>nM/uL in Pool</t>
  </si>
  <si>
    <t>uL Added</t>
  </si>
  <si>
    <t>Agilent Files</t>
  </si>
  <si>
    <t>qPCR Files</t>
  </si>
  <si>
    <t>Illumina Chemistry - Ends (PE/SE):</t>
  </si>
  <si>
    <t>Illumina Chemistry - length (bp):</t>
  </si>
  <si>
    <t>Actual Pool Conc [nM/uL]</t>
  </si>
  <si>
    <t>Pool Made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</si>
</sst>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333333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8" fillId="0" borderId="0" xfId="0" quotePrefix="1" applyFont="1"/>
    <xf numFmtId="0" fontId="1" fillId="0" borderId="2" xfId="0" applyFont="1" applyFill="1" applyBorder="1" applyAlignment="1">
      <alignment horizont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49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NumberFormat="1" applyFill="1" applyBorder="1" applyAlignment="1"/>
    <xf numFmtId="14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1" fillId="0" borderId="0" xfId="0" applyFont="1" applyFill="1" applyBorder="1" applyAlignment="1"/>
    <xf numFmtId="0" fontId="0" fillId="5" borderId="3" xfId="0" applyFill="1" applyBorder="1" applyAlignment="1">
      <alignment horizontal="left"/>
    </xf>
    <xf numFmtId="49" fontId="0" fillId="5" borderId="3" xfId="0" applyNumberFormat="1" applyFill="1" applyBorder="1" applyAlignment="1">
      <alignment horizontal="left"/>
    </xf>
    <xf numFmtId="1" fontId="0" fillId="5" borderId="3" xfId="0" applyNumberFormat="1" applyFill="1" applyBorder="1" applyAlignment="1">
      <alignment horizontal="left"/>
    </xf>
    <xf numFmtId="14" fontId="0" fillId="5" borderId="3" xfId="0" applyNumberFormat="1" applyFill="1" applyBorder="1" applyAlignment="1">
      <alignment horizontal="left"/>
    </xf>
    <xf numFmtId="2" fontId="0" fillId="6" borderId="3" xfId="0" applyNumberFormat="1" applyFill="1" applyBorder="1" applyAlignment="1">
      <alignment horizontal="left"/>
    </xf>
    <xf numFmtId="2" fontId="0" fillId="7" borderId="3" xfId="0" applyNumberFormat="1" applyFill="1" applyBorder="1" applyAlignment="1">
      <alignment horizontal="left"/>
    </xf>
    <xf numFmtId="1" fontId="0" fillId="7" borderId="3" xfId="0" applyNumberFormat="1" applyFill="1" applyBorder="1" applyAlignment="1">
      <alignment horizontal="left"/>
    </xf>
    <xf numFmtId="14" fontId="0" fillId="6" borderId="3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0" fillId="3" borderId="2" xfId="0" applyFont="1" applyFill="1" applyBorder="1"/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7" borderId="2" xfId="0" applyFont="1" applyFill="1" applyBorder="1"/>
    <xf numFmtId="0" fontId="2" fillId="5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4" borderId="2" xfId="0" applyFont="1" applyFill="1" applyBorder="1"/>
    <xf numFmtId="2" fontId="0" fillId="7" borderId="2" xfId="0" applyNumberFormat="1" applyFont="1" applyFill="1" applyBorder="1"/>
    <xf numFmtId="165" fontId="0" fillId="6" borderId="2" xfId="0" applyNumberFormat="1" applyFont="1" applyFill="1" applyBorder="1"/>
    <xf numFmtId="164" fontId="0" fillId="7" borderId="2" xfId="0" applyNumberFormat="1" applyFont="1" applyFill="1" applyBorder="1"/>
    <xf numFmtId="2" fontId="0" fillId="6" borderId="2" xfId="0" applyNumberFormat="1" applyFont="1" applyFill="1" applyBorder="1"/>
    <xf numFmtId="0" fontId="0" fillId="6" borderId="3" xfId="0" applyFill="1" applyBorder="1"/>
    <xf numFmtId="0" fontId="0" fillId="0" borderId="0" xfId="0" applyAlignment="1">
      <alignment horizontal="right"/>
    </xf>
    <xf numFmtId="14" fontId="0" fillId="0" borderId="0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activeCell="L10" sqref="L10"/>
    </sheetView>
  </sheetViews>
  <sheetFormatPr baseColWidth="10" defaultColWidth="8.83203125" defaultRowHeight="14" x14ac:dyDescent="0"/>
  <cols>
    <col min="2" max="3" width="5.6640625" customWidth="1"/>
    <col min="4" max="4" width="7" customWidth="1"/>
    <col min="5" max="5" width="7.1640625" customWidth="1"/>
    <col min="6" max="6" width="9.6640625" customWidth="1"/>
    <col min="7" max="7" width="8.5" customWidth="1"/>
    <col min="8" max="8" width="6.33203125" customWidth="1"/>
    <col min="9" max="9" width="7.33203125" customWidth="1"/>
    <col min="10" max="10" width="6.1640625" customWidth="1"/>
    <col min="11" max="11" width="7.1640625" customWidth="1"/>
    <col min="12" max="12" width="8.33203125" customWidth="1"/>
    <col min="13" max="13" width="5.6640625" customWidth="1"/>
    <col min="14" max="14" width="8.5" customWidth="1"/>
    <col min="15" max="15" width="6.1640625" customWidth="1"/>
    <col min="16" max="16" width="9.83203125" bestFit="1" customWidth="1"/>
    <col min="17" max="21" width="8.83203125" customWidth="1"/>
    <col min="25" max="25" width="8.6640625" bestFit="1" customWidth="1"/>
  </cols>
  <sheetData>
    <row r="1" spans="1:16">
      <c r="A1" s="43" t="s">
        <v>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5">
      <c r="A2" s="45" t="s">
        <v>10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>
      <c r="A3" s="44" t="s">
        <v>30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 ht="15" thickBot="1"/>
    <row r="5" spans="1:16" ht="15" thickBot="1">
      <c r="A5" s="3"/>
      <c r="B5" s="3"/>
      <c r="C5" s="3"/>
      <c r="D5" s="4" t="s">
        <v>16</v>
      </c>
      <c r="E5" s="18"/>
      <c r="F5" s="10"/>
      <c r="G5" s="11"/>
      <c r="H5" s="11"/>
      <c r="J5" s="41" t="s">
        <v>43</v>
      </c>
      <c r="K5" s="40"/>
      <c r="M5" s="41" t="s">
        <v>44</v>
      </c>
      <c r="N5" s="40"/>
    </row>
    <row r="6" spans="1:16" ht="15" thickBot="1">
      <c r="A6" s="3"/>
      <c r="B6" s="3"/>
      <c r="C6" s="3"/>
      <c r="D6" s="4" t="s">
        <v>17</v>
      </c>
      <c r="E6" s="18"/>
      <c r="F6" s="10"/>
      <c r="G6" s="11"/>
      <c r="H6" s="11"/>
      <c r="K6" s="40"/>
      <c r="N6" s="40"/>
    </row>
    <row r="7" spans="1:16" ht="15" thickBot="1">
      <c r="A7" s="6"/>
      <c r="B7" s="6"/>
      <c r="C7" s="6"/>
      <c r="D7" s="7" t="s">
        <v>18</v>
      </c>
      <c r="E7" s="18"/>
      <c r="F7" s="10"/>
      <c r="G7" s="11"/>
      <c r="H7" s="11"/>
      <c r="K7" s="40"/>
      <c r="N7" s="40"/>
    </row>
    <row r="8" spans="1:16" ht="15" thickBot="1">
      <c r="A8" s="6"/>
      <c r="B8" s="6"/>
      <c r="C8" s="6"/>
      <c r="D8" s="7" t="s">
        <v>19</v>
      </c>
      <c r="E8" s="19"/>
      <c r="F8" s="10"/>
      <c r="G8" s="12"/>
      <c r="H8" s="12"/>
      <c r="K8" s="40"/>
      <c r="N8" s="40"/>
    </row>
    <row r="9" spans="1:16" ht="15" thickBot="1">
      <c r="A9" s="3"/>
      <c r="B9" s="3"/>
      <c r="C9" s="3"/>
      <c r="D9" s="4" t="s">
        <v>20</v>
      </c>
      <c r="E9" s="19"/>
      <c r="F9" s="10"/>
      <c r="G9" s="12"/>
      <c r="H9" s="12"/>
      <c r="K9" s="40"/>
      <c r="N9" s="40"/>
    </row>
    <row r="10" spans="1:16" ht="15" thickBot="1">
      <c r="A10" s="6"/>
      <c r="B10" s="6"/>
      <c r="C10" s="6"/>
      <c r="D10" s="7" t="s">
        <v>26</v>
      </c>
      <c r="E10" s="21"/>
      <c r="F10" s="10"/>
      <c r="G10" s="13"/>
      <c r="H10" s="13"/>
      <c r="K10" s="40"/>
      <c r="N10" s="40"/>
    </row>
    <row r="11" spans="1:16" ht="15" thickBot="1">
      <c r="D11" s="7" t="s">
        <v>21</v>
      </c>
      <c r="E11" s="20"/>
      <c r="F11" s="10"/>
      <c r="G11" s="14"/>
      <c r="H11" s="14"/>
      <c r="I11" s="14"/>
      <c r="J11" s="1"/>
    </row>
    <row r="12" spans="1:16" ht="15" thickBot="1">
      <c r="A12" s="6"/>
      <c r="B12" s="6"/>
      <c r="C12" s="6"/>
      <c r="D12" s="7" t="s">
        <v>23</v>
      </c>
      <c r="E12" s="21"/>
      <c r="F12" s="10"/>
      <c r="G12" s="15"/>
      <c r="H12" s="15"/>
      <c r="I12" s="15"/>
      <c r="J12" s="1"/>
    </row>
    <row r="13" spans="1:16" ht="15" thickBot="1">
      <c r="A13" s="6"/>
      <c r="B13" s="6"/>
      <c r="C13" s="6"/>
      <c r="D13" s="7" t="s">
        <v>22</v>
      </c>
      <c r="E13" s="19"/>
      <c r="F13" s="10"/>
      <c r="G13" s="12"/>
      <c r="H13" s="12"/>
      <c r="I13" s="12"/>
      <c r="J13" s="1"/>
    </row>
    <row r="14" spans="1:16" ht="15" thickBot="1">
      <c r="A14" s="6"/>
      <c r="B14" s="6"/>
      <c r="C14" s="6"/>
      <c r="D14" s="7" t="s">
        <v>27</v>
      </c>
      <c r="E14" s="21"/>
      <c r="F14" s="10"/>
      <c r="G14" s="14"/>
      <c r="H14" s="14"/>
      <c r="I14" s="14"/>
      <c r="J14" s="1"/>
    </row>
    <row r="15" spans="1:16" ht="15" thickBot="1">
      <c r="A15" s="6"/>
      <c r="B15" s="6"/>
      <c r="C15" s="6"/>
      <c r="D15" s="7" t="s">
        <v>12</v>
      </c>
      <c r="E15" s="21"/>
      <c r="F15" s="10"/>
      <c r="G15" s="14"/>
      <c r="H15" s="14"/>
      <c r="I15" s="14"/>
      <c r="J15" s="1"/>
    </row>
    <row r="16" spans="1:16" ht="15" thickBot="1">
      <c r="A16" s="6"/>
      <c r="B16" s="6"/>
      <c r="C16" s="6"/>
      <c r="D16" s="7" t="s">
        <v>24</v>
      </c>
      <c r="E16" s="20"/>
      <c r="F16" s="10"/>
      <c r="G16" s="13"/>
      <c r="H16" s="13"/>
      <c r="I16" s="13"/>
      <c r="J16" s="1"/>
    </row>
    <row r="17" spans="1:10" ht="15" thickBot="1">
      <c r="A17" s="6"/>
      <c r="B17" s="6"/>
      <c r="C17" s="6"/>
      <c r="D17" s="7" t="s">
        <v>32</v>
      </c>
      <c r="E17" s="22"/>
      <c r="F17" s="10"/>
      <c r="G17" s="16"/>
      <c r="H17" s="16"/>
      <c r="I17" s="16"/>
      <c r="J17" s="1"/>
    </row>
    <row r="18" spans="1:10" ht="15" thickBot="1">
      <c r="A18" s="6"/>
      <c r="B18" s="6"/>
      <c r="C18" s="6"/>
      <c r="D18" s="7" t="s">
        <v>47</v>
      </c>
      <c r="E18" s="23"/>
      <c r="F18" s="10"/>
      <c r="G18" s="16"/>
      <c r="H18" s="16"/>
      <c r="I18" s="16"/>
      <c r="J18" s="1"/>
    </row>
    <row r="19" spans="1:10" ht="15" thickBot="1">
      <c r="A19" s="6"/>
      <c r="B19" s="6"/>
      <c r="C19" s="6"/>
      <c r="D19" s="7" t="s">
        <v>31</v>
      </c>
      <c r="E19" s="24"/>
      <c r="F19" s="10"/>
      <c r="G19" s="13"/>
      <c r="H19" s="13"/>
      <c r="I19" s="13"/>
      <c r="J19" s="1"/>
    </row>
    <row r="20" spans="1:10" ht="15" thickBot="1">
      <c r="A20" s="6"/>
      <c r="B20" s="6"/>
      <c r="C20" s="17"/>
      <c r="D20" s="8" t="s">
        <v>28</v>
      </c>
      <c r="E20" s="23"/>
      <c r="F20" s="10"/>
      <c r="G20" s="16"/>
      <c r="H20" s="16"/>
      <c r="I20" s="16"/>
      <c r="J20" s="1"/>
    </row>
    <row r="21" spans="1:10" ht="15" thickBot="1">
      <c r="B21" s="5"/>
      <c r="C21" s="10"/>
      <c r="D21" s="8" t="s">
        <v>45</v>
      </c>
      <c r="E21" s="25"/>
      <c r="F21" s="10"/>
      <c r="G21" s="10"/>
      <c r="H21" s="10"/>
      <c r="I21" s="10"/>
      <c r="J21" s="1"/>
    </row>
    <row r="22" spans="1:10" ht="15" thickBot="1">
      <c r="B22" s="5"/>
      <c r="C22" s="10"/>
      <c r="D22" s="8" t="s">
        <v>46</v>
      </c>
      <c r="E22" s="26"/>
      <c r="F22" s="10"/>
      <c r="G22" s="10"/>
      <c r="H22" s="10"/>
      <c r="I22" s="10"/>
    </row>
    <row r="23" spans="1:10" ht="15" thickBot="1">
      <c r="B23" s="5"/>
      <c r="C23" s="10"/>
      <c r="D23" s="7" t="s">
        <v>48</v>
      </c>
      <c r="E23" s="25"/>
      <c r="F23" s="9"/>
      <c r="G23" s="5"/>
      <c r="H23" s="5"/>
      <c r="I23" s="5"/>
    </row>
    <row r="24" spans="1:10">
      <c r="A24" s="6"/>
      <c r="B24" s="6"/>
      <c r="C24" s="6"/>
      <c r="F24" s="42"/>
      <c r="G24" s="9"/>
      <c r="H24" s="5"/>
      <c r="I24" s="5"/>
      <c r="J24" s="5"/>
    </row>
    <row r="25" spans="1:10">
      <c r="C25" s="5"/>
      <c r="D25" s="10"/>
      <c r="E25" s="7"/>
      <c r="F25" s="42"/>
      <c r="G25" s="9"/>
      <c r="H25" s="5"/>
      <c r="I25" s="5"/>
      <c r="J25" s="5"/>
    </row>
    <row r="26" spans="1:10">
      <c r="C26" s="5"/>
      <c r="D26" s="10"/>
      <c r="E26" s="7"/>
      <c r="F26" s="42"/>
      <c r="G26" s="9"/>
      <c r="H26" s="5"/>
      <c r="I26" s="5"/>
      <c r="J26" s="5"/>
    </row>
    <row r="27" spans="1:10">
      <c r="C27" s="5"/>
      <c r="D27" s="10"/>
      <c r="E27" s="7"/>
      <c r="F27" s="42"/>
      <c r="G27" s="9"/>
      <c r="H27" s="5"/>
      <c r="I27" s="5"/>
      <c r="J27" s="5"/>
    </row>
    <row r="28" spans="1:10">
      <c r="C28" s="5"/>
      <c r="D28" s="10"/>
      <c r="E28" s="7"/>
      <c r="F28" s="42"/>
      <c r="G28" s="9"/>
      <c r="H28" s="5"/>
      <c r="I28" s="5"/>
      <c r="J28" s="5"/>
    </row>
    <row r="29" spans="1:10">
      <c r="C29" s="5"/>
      <c r="D29" s="10"/>
      <c r="E29" s="7"/>
      <c r="F29" s="42"/>
      <c r="G29" s="9"/>
      <c r="H29" s="5"/>
      <c r="I29" s="5"/>
      <c r="J29" s="5"/>
    </row>
    <row r="30" spans="1:10">
      <c r="C30" s="5"/>
      <c r="D30" s="10"/>
      <c r="E30" s="7"/>
      <c r="F30" s="42"/>
      <c r="G30" s="9"/>
      <c r="H30" s="5"/>
      <c r="I30" s="5"/>
      <c r="J30" s="5"/>
    </row>
    <row r="31" spans="1:10">
      <c r="C31" s="5"/>
      <c r="D31" s="10"/>
      <c r="E31" s="7"/>
      <c r="F31" s="42"/>
      <c r="G31" s="9"/>
      <c r="H31" s="5"/>
      <c r="I31" s="5"/>
      <c r="J31" s="5"/>
    </row>
    <row r="32" spans="1:10">
      <c r="C32" s="5"/>
      <c r="D32" s="5"/>
      <c r="E32" s="5"/>
      <c r="F32" s="5"/>
      <c r="G32" s="5"/>
      <c r="H32" s="5"/>
      <c r="I32" s="5"/>
      <c r="J32" s="5"/>
    </row>
    <row r="33" spans="1:25">
      <c r="C33" s="5"/>
      <c r="D33" s="5"/>
      <c r="E33" s="5"/>
      <c r="F33" s="5"/>
      <c r="G33" s="5"/>
      <c r="H33" s="5"/>
      <c r="I33" s="5"/>
      <c r="J33" s="5"/>
    </row>
    <row r="36" spans="1:25" ht="56">
      <c r="A36" s="29" t="s">
        <v>34</v>
      </c>
      <c r="B36" s="28" t="s">
        <v>0</v>
      </c>
      <c r="C36" s="28" t="s">
        <v>15</v>
      </c>
      <c r="D36" s="28" t="s">
        <v>13</v>
      </c>
      <c r="E36" s="28" t="s">
        <v>14</v>
      </c>
      <c r="F36" s="30" t="s">
        <v>25</v>
      </c>
      <c r="G36" s="28" t="s">
        <v>11</v>
      </c>
      <c r="H36" s="28" t="s">
        <v>1</v>
      </c>
      <c r="I36" s="28" t="s">
        <v>2</v>
      </c>
      <c r="J36" s="28" t="s">
        <v>3</v>
      </c>
      <c r="K36" s="28" t="s">
        <v>4</v>
      </c>
      <c r="L36" s="28" t="s">
        <v>5</v>
      </c>
      <c r="M36" s="28" t="s">
        <v>6</v>
      </c>
      <c r="N36" s="28" t="s">
        <v>33</v>
      </c>
      <c r="O36" s="28" t="s">
        <v>7</v>
      </c>
      <c r="P36" s="28" t="s">
        <v>8</v>
      </c>
      <c r="Q36" s="28" t="s">
        <v>35</v>
      </c>
      <c r="R36" s="28" t="s">
        <v>36</v>
      </c>
      <c r="S36" s="28" t="s">
        <v>37</v>
      </c>
      <c r="T36" s="28" t="s">
        <v>38</v>
      </c>
      <c r="U36" s="28" t="s">
        <v>39</v>
      </c>
      <c r="V36" s="28" t="s">
        <v>40</v>
      </c>
      <c r="W36" s="2" t="s">
        <v>42</v>
      </c>
      <c r="X36" s="28" t="s">
        <v>41</v>
      </c>
      <c r="Y36" s="28" t="s">
        <v>29</v>
      </c>
    </row>
    <row r="37" spans="1:25">
      <c r="A37" s="27"/>
      <c r="B37" s="27"/>
      <c r="C37" s="27"/>
      <c r="D37" s="31"/>
      <c r="E37" s="31"/>
      <c r="F37" s="32"/>
      <c r="G37" s="33"/>
      <c r="H37" s="34"/>
      <c r="I37" s="34"/>
      <c r="J37" s="34"/>
      <c r="K37" s="34"/>
      <c r="L37" s="34"/>
      <c r="M37" s="34"/>
      <c r="N37" s="34"/>
      <c r="O37" s="35" t="str">
        <f>IF(L37="","",IF(L37&lt;1,"FAIL",E$17))</f>
        <v/>
      </c>
      <c r="P37" s="36" t="e">
        <f>O37/L37</f>
        <v>#VALUE!</v>
      </c>
      <c r="Q37" s="37"/>
      <c r="R37" s="36" t="e">
        <f>L37/AVERAGE(L$37:L$37)</f>
        <v>#DIV/0!</v>
      </c>
      <c r="S37" s="36" t="e">
        <f>Q37/AVERAGE(Q$37:Q$37)</f>
        <v>#DIV/0!</v>
      </c>
      <c r="T37" s="38" t="e">
        <f>R37/S37</f>
        <v>#DIV/0!</v>
      </c>
      <c r="U37" s="36" t="e">
        <f>AVERAGE(R37:S37)</f>
        <v>#DIV/0!</v>
      </c>
      <c r="V37" s="36" t="e">
        <f>(1/U37)*3</f>
        <v>#DIV/0!</v>
      </c>
      <c r="W37" s="39"/>
      <c r="X37" s="36" t="e">
        <f>(W37*L37)/E$20</f>
        <v>#DIV/0!</v>
      </c>
      <c r="Y37" s="34"/>
    </row>
  </sheetData>
  <mergeCells count="3">
    <mergeCell ref="A1:P1"/>
    <mergeCell ref="A2:P2"/>
    <mergeCell ref="A3:P3"/>
  </mergeCells>
  <conditionalFormatting sqref="O37">
    <cfRule type="containsBlanks" dxfId="15" priority="1">
      <formula>LEN(TRIM(O37))=0</formula>
    </cfRule>
    <cfRule type="cellIs" dxfId="14" priority="29" operator="equal">
      <formula>10</formula>
    </cfRule>
    <cfRule type="containsText" dxfId="13" priority="30" operator="containsText" text="FAIL">
      <formula>NOT(ISERROR(SEARCH("FAIL",O37)))</formula>
    </cfRule>
    <cfRule type="cellIs" dxfId="12" priority="31" operator="equal">
      <formula>5</formula>
    </cfRule>
    <cfRule type="cellIs" dxfId="11" priority="32" operator="equal">
      <formula>2</formula>
    </cfRule>
    <cfRule type="cellIs" dxfId="10" priority="33" operator="equal">
      <formula>1</formula>
    </cfRule>
    <cfRule type="cellIs" dxfId="9" priority="34" operator="equal">
      <formula>"""FAIL"""</formula>
    </cfRule>
  </conditionalFormatting>
  <conditionalFormatting sqref="P37">
    <cfRule type="cellIs" dxfId="8" priority="24" operator="greaterThan">
      <formula>15</formula>
    </cfRule>
    <cfRule type="cellIs" dxfId="7" priority="25" operator="between">
      <formula>5</formula>
      <formula>15</formula>
    </cfRule>
    <cfRule type="cellIs" dxfId="6" priority="26" operator="between">
      <formula>1</formula>
      <formula>5</formula>
    </cfRule>
    <cfRule type="cellIs" dxfId="5" priority="27" operator="between">
      <formula>0.05</formula>
      <formula>1</formula>
    </cfRule>
    <cfRule type="cellIs" dxfId="4" priority="28" operator="lessThan">
      <formula>0.05</formula>
    </cfRule>
  </conditionalFormatting>
  <conditionalFormatting sqref="T37">
    <cfRule type="cellIs" dxfId="3" priority="2" operator="between">
      <formula>0.5</formula>
      <formula>0.25</formula>
    </cfRule>
    <cfRule type="cellIs" dxfId="2" priority="3" operator="greaterThan">
      <formula>2</formula>
    </cfRule>
    <cfRule type="cellIs" dxfId="1" priority="4" operator="between">
      <formula>1.5</formula>
      <formula>2</formula>
    </cfRule>
    <cfRule type="cellIs" dxfId="0" priority="5" operator="between">
      <formula>0.5</formula>
      <formula>1.5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Currall</dc:creator>
  <cp:lastModifiedBy>Ashok Ragavendran</cp:lastModifiedBy>
  <cp:lastPrinted>2016-08-17T18:49:27Z</cp:lastPrinted>
  <dcterms:created xsi:type="dcterms:W3CDTF">2016-07-11T22:02:12Z</dcterms:created>
  <dcterms:modified xsi:type="dcterms:W3CDTF">2016-08-31T17:06:27Z</dcterms:modified>
</cp:coreProperties>
</file>