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580C0459-E402-4D9B-83A2-580351AD0B4C}" xr6:coauthVersionLast="46" xr6:coauthVersionMax="46" xr10:uidLastSave="{00000000-0000-0000-0000-000000000000}"/>
  <bookViews>
    <workbookView xWindow="-110" yWindow="-110" windowWidth="19420" windowHeight="11620" tabRatio="0" xr2:uid="{00000000-000D-0000-FFFF-FFFF00000000}"/>
  </bookViews>
  <sheets>
    <sheet name="TDSheet" sheetId="1" r:id="rId1"/>
  </sheets>
  <calcPr calcId="191029" refMode="R1C1"/>
</workbook>
</file>

<file path=xl/calcChain.xml><?xml version="1.0" encoding="utf-8"?>
<calcChain xmlns="http://schemas.openxmlformats.org/spreadsheetml/2006/main">
  <c r="I7" i="1" l="1"/>
  <c r="G6" i="1"/>
  <c r="G5" i="1"/>
  <c r="E13" i="1"/>
  <c r="G4" i="1" l="1"/>
  <c r="G7" i="1" s="1"/>
  <c r="E10" i="1" l="1"/>
  <c r="E15" i="1" l="1"/>
</calcChain>
</file>

<file path=xl/sharedStrings.xml><?xml version="1.0" encoding="utf-8"?>
<sst xmlns="http://schemas.openxmlformats.org/spreadsheetml/2006/main" count="26" uniqueCount="18">
  <si>
    <t>Отбор:</t>
  </si>
  <si>
    <t>Период</t>
  </si>
  <si>
    <t>Документ</t>
  </si>
  <si>
    <t>Аналитика Дт</t>
  </si>
  <si>
    <t>Аналитика Кт</t>
  </si>
  <si>
    <t/>
  </si>
  <si>
    <t>Обороты за период и сальдо на конец</t>
  </si>
  <si>
    <t>Реализация ТМЗ и услуг 00000000193 от 28.08.2020 12:00:16
Выручка от реализации</t>
  </si>
  <si>
    <t>MIRAMILLER ООО
БД</t>
  </si>
  <si>
    <t>&lt;...&gt;
&lt;...&gt;</t>
  </si>
  <si>
    <t>из них</t>
  </si>
  <si>
    <t>по банку</t>
  </si>
  <si>
    <t>боковые(наличка)</t>
  </si>
  <si>
    <t>ANTERA</t>
  </si>
  <si>
    <t xml:space="preserve">Контрагенты Равно "MIRAMILLER" </t>
  </si>
  <si>
    <t>544*260</t>
  </si>
  <si>
    <t>272*260</t>
  </si>
  <si>
    <t>204*260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</si>
</sst>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name val="Arial"/>
    </font>
    <font>
      <b/>
      <sz val="10"/>
      <name val="Arial"/>
      <family val="2"/>
      <charset val="204"/>
    </font>
    <font>
      <sz val="9"/>
      <color rgb="FF003F2F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rgb="FFE4F0DD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A0A0A0"/>
      </left>
      <right/>
      <top/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/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  <border>
      <left/>
      <right/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 style="thin">
        <color rgb="FFA0A0A0"/>
      </bottom>
      <diagonal/>
    </border>
    <border>
      <left style="thin">
        <color rgb="FFACC8BD"/>
      </left>
      <right style="thin">
        <color rgb="FFACC8BD"/>
      </right>
      <top style="thin">
        <color rgb="FFACC8BD"/>
      </top>
      <bottom style="thin">
        <color rgb="FFACC8BD"/>
      </bottom>
      <diagonal/>
    </border>
    <border>
      <left/>
      <right style="thin">
        <color rgb="FFACC8BD"/>
      </right>
      <top style="thin">
        <color rgb="FFACC8BD"/>
      </top>
      <bottom style="thin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3" fillId="0" borderId="12" xfId="0" applyNumberFormat="1" applyFont="1" applyBorder="1" applyAlignment="1">
      <alignment horizontal="left" vertical="top"/>
    </xf>
    <xf numFmtId="0" fontId="4" fillId="0" borderId="0" xfId="0" applyFont="1"/>
    <xf numFmtId="4" fontId="0" fillId="0" borderId="0" xfId="0" applyNumberFormat="1" applyAlignment="1">
      <alignment horizontal="left"/>
    </xf>
    <xf numFmtId="4" fontId="5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7" fillId="5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1" fillId="0" borderId="0" xfId="0" applyFont="1"/>
    <xf numFmtId="4" fontId="6" fillId="5" borderId="14" xfId="0" applyNumberFormat="1" applyFont="1" applyFill="1" applyBorder="1" applyAlignment="1">
      <alignment horizontal="center" vertical="center"/>
    </xf>
    <xf numFmtId="4" fontId="7" fillId="0" borderId="14" xfId="0" applyNumberFormat="1" applyFont="1" applyBorder="1" applyAlignment="1">
      <alignment horizontal="center" vertical="center"/>
    </xf>
    <xf numFmtId="4" fontId="1" fillId="6" borderId="0" xfId="0" applyNumberFormat="1" applyFont="1" applyFill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6" fillId="5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top"/>
    </xf>
    <xf numFmtId="4" fontId="2" fillId="3" borderId="12" xfId="0" applyNumberFormat="1" applyFont="1" applyFill="1" applyBorder="1" applyAlignment="1">
      <alignment horizontal="right" vertical="top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left" vertical="top" wrapText="1"/>
    </xf>
    <xf numFmtId="4" fontId="3" fillId="0" borderId="12" xfId="0" applyNumberFormat="1" applyFont="1" applyBorder="1" applyAlignment="1">
      <alignment horizontal="right" vertical="top" wrapText="1"/>
    </xf>
    <xf numFmtId="0" fontId="3" fillId="0" borderId="13" xfId="0" applyFont="1" applyBorder="1" applyAlignment="1">
      <alignment horizontal="right" vertical="top" wrapText="1"/>
    </xf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K15"/>
  <sheetViews>
    <sheetView tabSelected="1" workbookViewId="0">
      <selection activeCell="J23" sqref="J23"/>
    </sheetView>
  </sheetViews>
  <sheetFormatPr defaultColWidth="10.44140625" defaultRowHeight="10" customHeight="1" outlineLevelRow="1" x14ac:dyDescent="0.25"/>
  <cols>
    <col min="1" max="1" width="11.6640625" style="1" customWidth="1"/>
    <col min="2" max="2" width="7" style="1" customWidth="1"/>
    <col min="3" max="3" width="10.44140625" style="1" customWidth="1"/>
    <col min="4" max="4" width="2.33203125" style="1" customWidth="1"/>
    <col min="5" max="6" width="19.77734375" style="1" customWidth="1"/>
    <col min="7" max="7" width="4.6640625" style="1" customWidth="1"/>
    <col min="8" max="8" width="14" style="1" customWidth="1"/>
    <col min="9" max="9" width="4.6640625" style="1" customWidth="1"/>
    <col min="10" max="10" width="14" style="1" customWidth="1"/>
    <col min="11" max="11" width="10.44140625" style="4"/>
    <col min="12" max="12" width="12.6640625" bestFit="1" customWidth="1"/>
  </cols>
  <sheetData>
    <row r="1" spans="1:11" s="11" customFormat="1" ht="13" x14ac:dyDescent="0.3">
      <c r="A1" s="2" t="s">
        <v>0</v>
      </c>
      <c r="B1" s="2"/>
      <c r="C1" s="2" t="s">
        <v>14</v>
      </c>
      <c r="D1" s="2"/>
      <c r="E1" s="2"/>
      <c r="F1" s="2"/>
      <c r="G1" s="2"/>
      <c r="H1" s="2"/>
      <c r="I1" s="2"/>
      <c r="J1" s="2"/>
    </row>
    <row r="2" spans="1:11" ht="10" customHeight="1" x14ac:dyDescent="0.25">
      <c r="A2" s="23" t="s">
        <v>1</v>
      </c>
      <c r="B2" s="25" t="s">
        <v>2</v>
      </c>
      <c r="C2" s="25"/>
      <c r="D2" s="25"/>
      <c r="E2" s="25" t="s">
        <v>3</v>
      </c>
      <c r="F2" s="29" t="s">
        <v>4</v>
      </c>
      <c r="G2" s="30"/>
      <c r="H2" s="30"/>
      <c r="I2" s="34"/>
      <c r="J2" s="34"/>
    </row>
    <row r="3" spans="1:11" ht="10" customHeight="1" x14ac:dyDescent="0.25">
      <c r="A3" s="24"/>
      <c r="B3" s="24"/>
      <c r="C3" s="26"/>
      <c r="D3" s="27"/>
      <c r="E3" s="28"/>
      <c r="F3" s="26"/>
      <c r="G3" s="35"/>
      <c r="H3" s="35"/>
      <c r="I3" s="36"/>
      <c r="J3" s="36"/>
    </row>
    <row r="4" spans="1:11" ht="12.75" customHeight="1" outlineLevel="1" x14ac:dyDescent="0.25">
      <c r="A4" s="3">
        <v>45066</v>
      </c>
      <c r="B4" s="31" t="s">
        <v>7</v>
      </c>
      <c r="C4" s="31"/>
      <c r="D4" s="31"/>
      <c r="E4" s="15" t="s">
        <v>8</v>
      </c>
      <c r="F4" s="15" t="s">
        <v>9</v>
      </c>
      <c r="G4" s="32">
        <f>ROUND(544*260,0)</f>
        <v>141440</v>
      </c>
      <c r="H4" s="32"/>
      <c r="I4" s="33" t="s">
        <v>5</v>
      </c>
      <c r="J4" s="33"/>
      <c r="K4" s="4" t="s">
        <v>15</v>
      </c>
    </row>
    <row r="5" spans="1:11" ht="12.75" customHeight="1" outlineLevel="1" x14ac:dyDescent="0.25">
      <c r="A5" s="3">
        <v>45073</v>
      </c>
      <c r="B5" s="31" t="s">
        <v>7</v>
      </c>
      <c r="C5" s="31"/>
      <c r="D5" s="31"/>
      <c r="E5" s="15" t="s">
        <v>8</v>
      </c>
      <c r="F5" s="15" t="s">
        <v>9</v>
      </c>
      <c r="G5" s="32">
        <f>ROUND(272*260,0)</f>
        <v>70720</v>
      </c>
      <c r="H5" s="32"/>
      <c r="I5" s="33" t="s">
        <v>5</v>
      </c>
      <c r="J5" s="33"/>
      <c r="K5" s="4" t="s">
        <v>16</v>
      </c>
    </row>
    <row r="6" spans="1:11" ht="12.75" customHeight="1" outlineLevel="1" x14ac:dyDescent="0.25">
      <c r="A6" s="3">
        <v>45076</v>
      </c>
      <c r="B6" s="31" t="s">
        <v>7</v>
      </c>
      <c r="C6" s="31"/>
      <c r="D6" s="31"/>
      <c r="E6" s="15" t="s">
        <v>8</v>
      </c>
      <c r="F6" s="15" t="s">
        <v>9</v>
      </c>
      <c r="G6" s="32">
        <f>ROUND(204*260,0)</f>
        <v>53040</v>
      </c>
      <c r="H6" s="32"/>
      <c r="I6" s="33" t="s">
        <v>5</v>
      </c>
      <c r="J6" s="33"/>
      <c r="K6" s="4" t="s">
        <v>17</v>
      </c>
    </row>
    <row r="7" spans="1:11" ht="12.75" customHeight="1" x14ac:dyDescent="0.25">
      <c r="A7" s="17" t="s">
        <v>6</v>
      </c>
      <c r="B7" s="17"/>
      <c r="C7" s="17"/>
      <c r="D7" s="17"/>
      <c r="E7" s="17"/>
      <c r="F7" s="17"/>
      <c r="G7" s="18">
        <f>SUM(G4:H6)</f>
        <v>265200</v>
      </c>
      <c r="H7" s="18"/>
      <c r="I7" s="18">
        <f>SUM(I4:J6)</f>
        <v>0</v>
      </c>
      <c r="J7" s="18"/>
    </row>
    <row r="8" spans="1:11" ht="10.5" x14ac:dyDescent="0.25"/>
    <row r="10" spans="1:11" ht="10" customHeight="1" x14ac:dyDescent="0.25">
      <c r="E10" s="6">
        <f>G7-I7</f>
        <v>265200</v>
      </c>
    </row>
    <row r="11" spans="1:11" ht="10" customHeight="1" x14ac:dyDescent="0.25">
      <c r="J11" s="5"/>
    </row>
    <row r="12" spans="1:11" ht="10" customHeight="1" x14ac:dyDescent="0.25">
      <c r="A12" s="7" t="s">
        <v>10</v>
      </c>
      <c r="F12" s="5"/>
      <c r="G12" s="5"/>
      <c r="H12" s="5"/>
      <c r="I12" s="5"/>
      <c r="J12" s="5"/>
      <c r="K12"/>
    </row>
    <row r="13" spans="1:11" ht="13" x14ac:dyDescent="0.2">
      <c r="A13" s="16" t="s">
        <v>11</v>
      </c>
      <c r="B13" s="16"/>
      <c r="C13" s="16"/>
      <c r="D13" s="8"/>
      <c r="E13" s="12">
        <f>340*200-68000+544*200+272*200+204*200</f>
        <v>204000</v>
      </c>
      <c r="F13" s="14" t="s">
        <v>13</v>
      </c>
      <c r="G13" s="22"/>
      <c r="H13" s="22"/>
      <c r="I13" s="22"/>
      <c r="J13" s="22"/>
      <c r="K13"/>
    </row>
    <row r="14" spans="1:11" ht="10" customHeight="1" x14ac:dyDescent="0.2">
      <c r="A14" s="19"/>
      <c r="B14" s="20"/>
      <c r="C14" s="21"/>
      <c r="D14" s="9"/>
      <c r="E14" s="13"/>
      <c r="F14" s="5"/>
      <c r="G14" s="5"/>
      <c r="H14" s="5"/>
      <c r="I14" s="5"/>
      <c r="J14" s="5"/>
      <c r="K14"/>
    </row>
    <row r="15" spans="1:11" ht="10" customHeight="1" x14ac:dyDescent="0.2">
      <c r="A15" s="16" t="s">
        <v>12</v>
      </c>
      <c r="B15" s="16"/>
      <c r="C15" s="16"/>
      <c r="D15" s="10"/>
      <c r="E15" s="12">
        <f>E10-E13</f>
        <v>61200</v>
      </c>
      <c r="F15" s="5"/>
      <c r="G15" s="5"/>
      <c r="H15" s="5"/>
      <c r="I15" s="5"/>
      <c r="J15" s="5"/>
      <c r="K15"/>
    </row>
  </sheetData>
  <mergeCells count="24">
    <mergeCell ref="B6:D6"/>
    <mergeCell ref="G6:H6"/>
    <mergeCell ref="I6:J6"/>
    <mergeCell ref="I2:J2"/>
    <mergeCell ref="G3:H3"/>
    <mergeCell ref="I3:J3"/>
    <mergeCell ref="B4:D4"/>
    <mergeCell ref="G4:H4"/>
    <mergeCell ref="I4:J4"/>
    <mergeCell ref="B5:D5"/>
    <mergeCell ref="G5:H5"/>
    <mergeCell ref="I5:J5"/>
    <mergeCell ref="A2:A3"/>
    <mergeCell ref="B2:D3"/>
    <mergeCell ref="E2:E3"/>
    <mergeCell ref="F2:F3"/>
    <mergeCell ref="G2:H2"/>
    <mergeCell ref="A15:C15"/>
    <mergeCell ref="A7:F7"/>
    <mergeCell ref="G7:H7"/>
    <mergeCell ref="I7:J7"/>
    <mergeCell ref="A14:C14"/>
    <mergeCell ref="A13:C13"/>
    <mergeCell ref="G13:J13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2022-01-28T09:01:54Z</dcterms:created>
  <dcterms:modified xsi:type="dcterms:W3CDTF">2023-06-24T12:37:39Z</dcterms:modified>
</cp:coreProperties>
</file>