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glbuc-my.sharepoint.com/personal/bernd_christian_kantar_com/Documents/Documents/KUNDENPROJEKTE/Allianz/Quaterly_Modell/20_Prediction/"/>
    </mc:Choice>
  </mc:AlternateContent>
  <xr:revisionPtr revIDLastSave="10" documentId="13_ncr:1_{0B01C475-1926-40BF-8334-9FFCD2D7D95D}" xr6:coauthVersionLast="47" xr6:coauthVersionMax="47" xr10:uidLastSave="{365F33B0-15E6-4810-AE11-9B63C48D3F05}"/>
  <bookViews>
    <workbookView xWindow="-120" yWindow="-120" windowWidth="29040" windowHeight="15840" xr2:uid="{00000000-000D-0000-FFFF-FFFF00000000}"/>
  </bookViews>
  <sheets>
    <sheet name="Q2 2022" sheetId="1" r:id="rId1"/>
    <sheet name="Share of 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8" i="3"/>
  <c r="D7" i="3"/>
  <c r="D4" i="3"/>
  <c r="D5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tc={DC77EE38-E0DC-4B71-9B24-8CA463EC614D}</author>
    <author>tc={CD44A8CD-F736-4839-B537-83CD0C401D4E}</author>
    <author>tc={2E0F5EF7-FD99-4AFE-B7AB-1F847F408CB6}</author>
    <author>tc={813C8F7E-A29A-4950-8002-6379DDD06C64}</author>
    <author>tc={675AB829-3989-4EF1-8AEF-9A38655E036B}</author>
    <author>tc={4E577212-3D81-448A-93BE-E702E8557CC9}</author>
  </authors>
  <commentList>
    <comment ref="U2" authorId="0" shapeId="0" xr:uid="{DC77EE38-E0DC-4B71-9B24-8CA463EC61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Allianz data - we don't have this variable in brand track</t>
      </text>
    </comment>
    <comment ref="D3" authorId="1" shapeId="0" xr:uid="{CD44A8CD-F736-4839-B537-83CD0C401D4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must be confirmed - 14.10</t>
      </text>
    </comment>
    <comment ref="E3" authorId="2" shapeId="0" xr:uid="{2E0F5EF7-FD99-4AFE-B7AB-1F847F408C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must be confirmed - 14.10</t>
      </text>
    </comment>
    <comment ref="G5" authorId="3" shapeId="0" xr:uid="{813C8F7E-A29A-4950-8002-6379DDD06C6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L&amp;H All (B2B, B2C)</t>
      </text>
    </comment>
    <comment ref="E8" authorId="4" shapeId="0" xr:uid="{675AB829-3989-4EF1-8AEF-9A38655E03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P&amp;C All (B2B, B2C)</t>
      </text>
    </comment>
    <comment ref="G8" authorId="5" shapeId="0" xr:uid="{4E577212-3D81-448A-93BE-E702E8557CC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L&amp;H All (B2B, B2C)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tc={7803C270-305B-46F9-AB66-F65894F3A67D}</author>
    <author>tc={78BA2FF0-9738-439C-BC2B-15DC506E30FD}</author>
  </authors>
  <commentList>
    <comment ref="B5" authorId="0" shapeId="0" xr:uid="{7803C270-305B-46F9-AB66-F65894F3A6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incl. Allianz Direct</t>
      </text>
    </comment>
    <comment ref="B6" authorId="1" shapeId="0" xr:uid="{78BA2FF0-9738-439C-BC2B-15DC506E30F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incl. Allianz Direct</t>
      </text>
    </comment>
  </commentList>
</comments>
</file>

<file path=xl/sharedStrings.xml><?xml version="1.0" encoding="utf-8"?>
<sst xmlns="http://schemas.openxmlformats.org/spreadsheetml/2006/main" count="49" uniqueCount="36">
  <si>
    <t>Share_TV</t>
  </si>
  <si>
    <t>Share_Print</t>
  </si>
  <si>
    <t>Share_OOH</t>
  </si>
  <si>
    <t>Share_Radio</t>
  </si>
  <si>
    <t>Share_Search</t>
  </si>
  <si>
    <t>Share_Social</t>
  </si>
  <si>
    <t>Consideration</t>
  </si>
  <si>
    <t>Q2</t>
  </si>
  <si>
    <t>Brazil</t>
  </si>
  <si>
    <t>France</t>
  </si>
  <si>
    <t>Germany</t>
  </si>
  <si>
    <t>Italy</t>
  </si>
  <si>
    <t>Spain</t>
  </si>
  <si>
    <t>Switzerland</t>
  </si>
  <si>
    <t>Year</t>
  </si>
  <si>
    <t>Quater</t>
  </si>
  <si>
    <t>Country</t>
  </si>
  <si>
    <t>Share_of_Advertising</t>
  </si>
  <si>
    <t>PC_B2B</t>
  </si>
  <si>
    <t>PC_B2C</t>
  </si>
  <si>
    <t>LH_B2B</t>
  </si>
  <si>
    <t>LH_B2C</t>
  </si>
  <si>
    <t>Number_Brokers</t>
  </si>
  <si>
    <t>Number_Salesmen</t>
  </si>
  <si>
    <t>Number_Webvisits</t>
  </si>
  <si>
    <t>Net_Invests_Total</t>
  </si>
  <si>
    <t>New Policies</t>
  </si>
  <si>
    <t>Distribution</t>
  </si>
  <si>
    <t>Media Spend</t>
  </si>
  <si>
    <t>Brand KPI</t>
  </si>
  <si>
    <t>Purchase_Intent</t>
  </si>
  <si>
    <t>Number_Tied_Agents</t>
  </si>
  <si>
    <t>Australia</t>
  </si>
  <si>
    <t>Share of ad</t>
  </si>
  <si>
    <t>Allianz Spend</t>
  </si>
  <si>
    <t>Total spend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</si>
</sst>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_ ;\-#,##0.00\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5383A"/>
      <name val="Allianz Ne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43" fontId="0" fillId="0" borderId="0" xfId="1" applyFont="1" applyFill="1" applyBorder="1"/>
    <xf numFmtId="43" fontId="4" fillId="0" borderId="0" xfId="1" applyFont="1" applyFill="1" applyBorder="1" applyAlignment="1">
      <alignment horizontal="right" vertical="top"/>
    </xf>
    <xf numFmtId="43" fontId="0" fillId="0" borderId="0" xfId="1" applyFont="1"/>
    <xf numFmtId="43" fontId="0" fillId="6" borderId="0" xfId="1" applyFont="1" applyFill="1"/>
    <xf numFmtId="43" fontId="0" fillId="0" borderId="0" xfId="1" applyFont="1" applyFill="1"/>
    <xf numFmtId="0" fontId="1" fillId="2" borderId="3" xfId="0" applyFont="1" applyFill="1" applyBorder="1" applyAlignment="1">
      <alignment horizontal="center" vertical="top"/>
    </xf>
    <xf numFmtId="43" fontId="0" fillId="6" borderId="0" xfId="1" applyFont="1" applyFill="1" applyBorder="1"/>
    <xf numFmtId="43" fontId="4" fillId="6" borderId="0" xfId="1" applyFont="1" applyFill="1" applyBorder="1" applyAlignment="1">
      <alignment horizontal="right" vertical="top"/>
    </xf>
    <xf numFmtId="0" fontId="0" fillId="6" borderId="0" xfId="0" applyFill="1"/>
    <xf numFmtId="164" fontId="0" fillId="0" borderId="0" xfId="1" applyNumberFormat="1" applyFont="1"/>
    <xf numFmtId="0" fontId="0" fillId="0" borderId="0" xfId="0" applyFill="1"/>
    <xf numFmtId="165" fontId="0" fillId="0" borderId="0" xfId="1" applyNumberFormat="1" applyFont="1" applyFill="1" applyBorder="1"/>
    <xf numFmtId="165" fontId="0" fillId="0" borderId="0" xfId="1" applyNumberFormat="1" applyFont="1"/>
    <xf numFmtId="165" fontId="4" fillId="0" borderId="0" xfId="1" applyNumberFormat="1" applyFont="1" applyFill="1" applyBorder="1" applyAlignment="1">
      <alignment horizontal="right" vertical="top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0" borderId="0" xfId="1" applyNumberFormat="1" applyFont="1" applyFill="1" applyBorder="1"/>
    <xf numFmtId="2" fontId="0" fillId="6" borderId="0" xfId="1" applyNumberFormat="1" applyFont="1" applyFill="1" applyBorder="1"/>
    <xf numFmtId="2" fontId="4" fillId="6" borderId="0" xfId="1" applyNumberFormat="1" applyFont="1" applyFill="1" applyBorder="1" applyAlignment="1">
      <alignment horizontal="right" vertical="top"/>
    </xf>
    <xf numFmtId="2" fontId="4" fillId="0" borderId="0" xfId="1" applyNumberFormat="1" applyFont="1" applyFill="1" applyBorder="1" applyAlignment="1">
      <alignment horizontal="right" vertical="top"/>
    </xf>
    <xf numFmtId="2" fontId="0" fillId="6" borderId="0" xfId="0" applyNumberFormat="1" applyFill="1"/>
    <xf numFmtId="2" fontId="0" fillId="6" borderId="0" xfId="1" applyNumberFormat="1" applyFont="1" applyFill="1"/>
  </cellXfs>
  <cellStyles count="3">
    <cellStyle name="Komma" xfId="1" builtinId="3"/>
    <cellStyle name="Normal 2" xfId="2" xr:uid="{C310DE1B-5611-4598-898C-3C9747C7143C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lkevich, Valeriya (MBFRA corp)" id="{5B3EA0C7-D7EB-42A4-AE34-9B7BE31EFD2B}" userId="S::Valeriya.Pilkevich@kantar.com::14db8d38-d449-4e1e-a437-80dd7729a2c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2-10-12T14:34:27.82" personId="{5B3EA0C7-D7EB-42A4-AE34-9B7BE31EFD2B}" id="{DC77EE38-E0DC-4B71-9B24-8CA463EC614D}">
    <text>Allianz data - we don't have this variable in brand track</text>
  </threadedComment>
  <threadedComment ref="D3" dT="2022-10-12T10:30:18.62" personId="{5B3EA0C7-D7EB-42A4-AE34-9B7BE31EFD2B}" id="{CD44A8CD-F736-4839-B537-83CD0C401D4E}">
    <text>must be confirmed - 14.10</text>
  </threadedComment>
  <threadedComment ref="E3" dT="2022-10-12T10:30:24.02" personId="{5B3EA0C7-D7EB-42A4-AE34-9B7BE31EFD2B}" id="{2E0F5EF7-FD99-4AFE-B7AB-1F847F408CB6}">
    <text>must be confirmed - 14.10</text>
  </threadedComment>
  <threadedComment ref="G5" dT="2022-10-12T10:32:16.17" personId="{5B3EA0C7-D7EB-42A4-AE34-9B7BE31EFD2B}" id="{813C8F7E-A29A-4950-8002-6379DDD06C64}">
    <text>L&amp;H All (B2B, B2C)</text>
  </threadedComment>
  <threadedComment ref="E8" dT="2022-10-12T10:35:02.23" personId="{5B3EA0C7-D7EB-42A4-AE34-9B7BE31EFD2B}" id="{675AB829-3989-4EF1-8AEF-9A38655E036B}">
    <text>P&amp;C All (B2B, B2C)</text>
  </threadedComment>
  <threadedComment ref="G8" dT="2022-10-12T10:34:51.81" personId="{5B3EA0C7-D7EB-42A4-AE34-9B7BE31EFD2B}" id="{4E577212-3D81-448A-93BE-E702E8557CC9}">
    <text>L&amp;H All (B2B, B2C)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2-10-12T13:01:22.58" personId="{5B3EA0C7-D7EB-42A4-AE34-9B7BE31EFD2B}" id="{7803C270-305B-46F9-AB66-F65894F3A67D}">
    <text>incl. Allianz Direct</text>
  </threadedComment>
  <threadedComment ref="B6" dT="2022-10-12T13:01:25.53" personId="{5B3EA0C7-D7EB-42A4-AE34-9B7BE31EFD2B}" id="{78BA2FF0-9738-439C-BC2B-15DC506E30FD}">
    <text>incl. Allianz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120" zoomScaleNormal="120" workbookViewId="0">
      <selection activeCell="E21" sqref="E21"/>
    </sheetView>
  </sheetViews>
  <sheetFormatPr baseColWidth="10" defaultColWidth="9.140625" defaultRowHeight="15"/>
  <cols>
    <col min="1" max="1" width="9.140625" customWidth="1"/>
    <col min="2" max="2" width="8.28515625" customWidth="1"/>
    <col min="3" max="3" width="16.140625" customWidth="1"/>
    <col min="4" max="21" width="24.140625" customWidth="1"/>
  </cols>
  <sheetData>
    <row r="1" spans="1:21">
      <c r="D1" s="19" t="s">
        <v>26</v>
      </c>
      <c r="E1" s="19"/>
      <c r="F1" s="19"/>
      <c r="G1" s="19"/>
      <c r="H1" s="20" t="s">
        <v>27</v>
      </c>
      <c r="I1" s="20"/>
      <c r="J1" s="20"/>
      <c r="K1" s="20"/>
      <c r="L1" s="21" t="s">
        <v>28</v>
      </c>
      <c r="M1" s="21"/>
      <c r="N1" s="21"/>
      <c r="O1" s="21"/>
      <c r="P1" s="21"/>
      <c r="Q1" s="21"/>
      <c r="R1" s="21"/>
      <c r="S1" s="21"/>
      <c r="T1" s="22" t="s">
        <v>29</v>
      </c>
      <c r="U1" s="22"/>
    </row>
    <row r="2" spans="1:21">
      <c r="A2" s="1" t="s">
        <v>14</v>
      </c>
      <c r="B2" s="1" t="s">
        <v>15</v>
      </c>
      <c r="C2" s="1" t="s">
        <v>16</v>
      </c>
      <c r="D2" s="10" t="s">
        <v>18</v>
      </c>
      <c r="E2" s="10" t="s">
        <v>19</v>
      </c>
      <c r="F2" s="10" t="s">
        <v>20</v>
      </c>
      <c r="G2" s="10" t="s">
        <v>21</v>
      </c>
      <c r="H2" s="2" t="s">
        <v>22</v>
      </c>
      <c r="I2" s="2" t="s">
        <v>23</v>
      </c>
      <c r="J2" s="2" t="s">
        <v>31</v>
      </c>
      <c r="K2" s="2" t="s">
        <v>24</v>
      </c>
      <c r="L2" s="3" t="s">
        <v>25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17</v>
      </c>
      <c r="T2" s="4" t="s">
        <v>6</v>
      </c>
      <c r="U2" s="4" t="s">
        <v>30</v>
      </c>
    </row>
    <row r="3" spans="1:21">
      <c r="A3">
        <v>2022</v>
      </c>
      <c r="B3" t="s">
        <v>7</v>
      </c>
      <c r="C3" t="s">
        <v>32</v>
      </c>
      <c r="D3" s="11">
        <v>82009</v>
      </c>
      <c r="E3" s="11">
        <v>1658431</v>
      </c>
      <c r="F3" s="23">
        <v>0</v>
      </c>
      <c r="G3" s="23">
        <v>0</v>
      </c>
      <c r="H3" s="17">
        <v>0</v>
      </c>
      <c r="I3" s="17">
        <v>0</v>
      </c>
      <c r="J3" s="17">
        <v>0</v>
      </c>
      <c r="K3" s="17">
        <v>0</v>
      </c>
      <c r="L3" s="8"/>
      <c r="M3" s="8"/>
      <c r="N3" s="8"/>
      <c r="O3" s="8"/>
      <c r="P3" s="8"/>
      <c r="Q3" s="8"/>
      <c r="R3" s="8"/>
      <c r="S3" s="5">
        <v>0.13091781714759732</v>
      </c>
      <c r="T3" s="15">
        <v>37</v>
      </c>
      <c r="U3" s="13">
        <v>11</v>
      </c>
    </row>
    <row r="4" spans="1:21">
      <c r="A4">
        <v>2022</v>
      </c>
      <c r="B4" t="s">
        <v>7</v>
      </c>
      <c r="C4" t="s">
        <v>8</v>
      </c>
      <c r="D4" s="5">
        <v>208924</v>
      </c>
      <c r="E4" s="5">
        <v>450572</v>
      </c>
      <c r="F4" s="23">
        <v>0</v>
      </c>
      <c r="G4" s="23">
        <v>0</v>
      </c>
      <c r="H4" s="16">
        <v>101860</v>
      </c>
      <c r="I4" s="16">
        <v>0</v>
      </c>
      <c r="J4" s="16">
        <v>0</v>
      </c>
      <c r="K4" s="16">
        <v>0</v>
      </c>
      <c r="L4" s="7">
        <v>2287585</v>
      </c>
      <c r="M4" s="5">
        <v>1333176.66666667</v>
      </c>
      <c r="N4" s="16">
        <v>0</v>
      </c>
      <c r="O4" s="5">
        <v>212500</v>
      </c>
      <c r="P4" s="7">
        <v>437083.33333333302</v>
      </c>
      <c r="Q4" s="5">
        <v>86698.333333333299</v>
      </c>
      <c r="R4" s="7">
        <v>55626.666666666701</v>
      </c>
      <c r="S4" s="5">
        <v>6.6413142975377546E-3</v>
      </c>
      <c r="T4" s="15">
        <v>43</v>
      </c>
      <c r="U4" s="13">
        <v>8</v>
      </c>
    </row>
    <row r="5" spans="1:21">
      <c r="A5">
        <v>2022</v>
      </c>
      <c r="B5" t="s">
        <v>7</v>
      </c>
      <c r="C5" t="s">
        <v>9</v>
      </c>
      <c r="D5" s="5">
        <v>50405</v>
      </c>
      <c r="E5" s="6">
        <v>505509</v>
      </c>
      <c r="F5" s="24">
        <v>0</v>
      </c>
      <c r="G5" s="25">
        <v>95697</v>
      </c>
      <c r="H5" s="17">
        <v>0</v>
      </c>
      <c r="I5" s="17">
        <v>0</v>
      </c>
      <c r="J5" s="17">
        <v>0</v>
      </c>
      <c r="K5" s="17">
        <v>0</v>
      </c>
      <c r="L5" s="7">
        <v>7774823.3247114439</v>
      </c>
      <c r="M5" s="14">
        <v>3375385</v>
      </c>
      <c r="N5" s="14">
        <v>397000</v>
      </c>
      <c r="O5" s="14">
        <v>646465</v>
      </c>
      <c r="P5" s="14">
        <v>490265.83333333337</v>
      </c>
      <c r="Q5" s="14">
        <v>902058.36419645976</v>
      </c>
      <c r="R5" s="14">
        <v>579860.97666666668</v>
      </c>
      <c r="S5" s="7">
        <v>9.0718106873380083E-2</v>
      </c>
      <c r="T5" s="15">
        <v>22</v>
      </c>
      <c r="U5" s="13">
        <v>8</v>
      </c>
    </row>
    <row r="6" spans="1:21">
      <c r="A6">
        <v>2022</v>
      </c>
      <c r="B6" t="s">
        <v>7</v>
      </c>
      <c r="C6" t="s">
        <v>10</v>
      </c>
      <c r="D6" s="5">
        <v>262155</v>
      </c>
      <c r="E6" s="5">
        <v>907112</v>
      </c>
      <c r="F6" s="26">
        <v>217953</v>
      </c>
      <c r="G6" s="26">
        <v>432353</v>
      </c>
      <c r="H6" s="17">
        <v>0</v>
      </c>
      <c r="I6" s="17">
        <v>3444</v>
      </c>
      <c r="J6" s="17">
        <v>8002</v>
      </c>
      <c r="K6" s="16">
        <v>0</v>
      </c>
      <c r="L6" s="8"/>
      <c r="M6" s="8"/>
      <c r="N6" s="8"/>
      <c r="O6" s="8"/>
      <c r="P6" s="8"/>
      <c r="Q6" s="8"/>
      <c r="R6" s="8"/>
      <c r="S6" s="9">
        <v>0.10187387061643408</v>
      </c>
      <c r="T6" s="15">
        <v>38</v>
      </c>
      <c r="U6" s="13">
        <v>27</v>
      </c>
    </row>
    <row r="7" spans="1:21">
      <c r="A7">
        <v>2022</v>
      </c>
      <c r="B7" t="s">
        <v>7</v>
      </c>
      <c r="C7" t="s">
        <v>11</v>
      </c>
      <c r="D7" s="6">
        <v>141048</v>
      </c>
      <c r="E7" s="6">
        <v>602013</v>
      </c>
      <c r="F7" s="26">
        <v>771</v>
      </c>
      <c r="G7" s="26">
        <v>141141</v>
      </c>
      <c r="H7" s="18">
        <v>0</v>
      </c>
      <c r="I7" s="18">
        <v>21823</v>
      </c>
      <c r="J7" s="18">
        <v>2275</v>
      </c>
      <c r="K7" s="16">
        <v>0</v>
      </c>
      <c r="L7" s="8"/>
      <c r="M7" s="8"/>
      <c r="N7" s="8"/>
      <c r="O7" s="8"/>
      <c r="P7" s="8"/>
      <c r="Q7" s="8"/>
      <c r="R7" s="8"/>
      <c r="S7" s="9">
        <v>7.4384876473752568E-2</v>
      </c>
      <c r="T7" s="15">
        <v>52</v>
      </c>
      <c r="U7" s="13">
        <v>22</v>
      </c>
    </row>
    <row r="8" spans="1:21">
      <c r="A8">
        <v>2022</v>
      </c>
      <c r="B8" t="s">
        <v>7</v>
      </c>
      <c r="C8" t="s">
        <v>12</v>
      </c>
      <c r="D8" s="18">
        <v>0</v>
      </c>
      <c r="E8" s="12">
        <v>499128</v>
      </c>
      <c r="F8" s="27">
        <v>0</v>
      </c>
      <c r="G8" s="28">
        <v>30064</v>
      </c>
      <c r="H8" s="17">
        <v>0</v>
      </c>
      <c r="I8" s="17">
        <v>0</v>
      </c>
      <c r="J8" s="17">
        <v>3389</v>
      </c>
      <c r="K8" s="16">
        <v>0</v>
      </c>
      <c r="L8" s="7">
        <v>1934289.735081967</v>
      </c>
      <c r="M8" s="14">
        <v>1455790.9836065574</v>
      </c>
      <c r="N8" s="14">
        <v>76253.278688524588</v>
      </c>
      <c r="O8" s="14">
        <v>15676.229508196722</v>
      </c>
      <c r="P8" s="17">
        <v>0</v>
      </c>
      <c r="Q8" s="14">
        <v>61885.636721311479</v>
      </c>
      <c r="R8" s="14">
        <v>13434.426229508197</v>
      </c>
      <c r="S8" s="7">
        <v>1.570329993091673E-2</v>
      </c>
      <c r="T8" s="15">
        <v>43</v>
      </c>
      <c r="U8" s="13">
        <v>18</v>
      </c>
    </row>
    <row r="9" spans="1:21">
      <c r="A9">
        <v>2022</v>
      </c>
      <c r="B9" t="s">
        <v>7</v>
      </c>
      <c r="C9" t="s">
        <v>13</v>
      </c>
      <c r="D9" s="6">
        <v>18834</v>
      </c>
      <c r="E9" s="6">
        <v>64092</v>
      </c>
      <c r="F9" s="26">
        <v>693</v>
      </c>
      <c r="G9" s="26">
        <v>5832</v>
      </c>
      <c r="H9" s="18">
        <v>0</v>
      </c>
      <c r="I9" s="17">
        <v>1019</v>
      </c>
      <c r="J9" s="18">
        <v>0</v>
      </c>
      <c r="K9" s="16">
        <v>0</v>
      </c>
      <c r="L9" s="7">
        <v>853416.72222222202</v>
      </c>
      <c r="M9" s="14">
        <v>17469.444444444442</v>
      </c>
      <c r="N9" s="14">
        <v>7522.2222222222217</v>
      </c>
      <c r="O9" s="14">
        <v>108791.6574074074</v>
      </c>
      <c r="P9" s="14">
        <v>13663.888888888889</v>
      </c>
      <c r="Q9" s="14">
        <v>307481.48148148146</v>
      </c>
      <c r="R9" s="14">
        <v>65009.259259259255</v>
      </c>
      <c r="S9" s="7">
        <v>1.7147135792185159E-2</v>
      </c>
      <c r="T9" s="15">
        <v>35</v>
      </c>
      <c r="U9" s="13">
        <v>17</v>
      </c>
    </row>
    <row r="10" spans="1:21">
      <c r="K10" s="5"/>
    </row>
  </sheetData>
  <mergeCells count="4">
    <mergeCell ref="D1:G1"/>
    <mergeCell ref="H1:K1"/>
    <mergeCell ref="L1:S1"/>
    <mergeCell ref="T1:U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5682-917C-428F-97F6-222D89BE8561}">
  <dimension ref="A1:D8"/>
  <sheetViews>
    <sheetView workbookViewId="0">
      <selection activeCell="B2" sqref="B2"/>
    </sheetView>
  </sheetViews>
  <sheetFormatPr baseColWidth="10" defaultColWidth="9.140625" defaultRowHeight="15"/>
  <cols>
    <col min="1" max="1" width="13.85546875" customWidth="1"/>
    <col min="2" max="2" width="15.42578125" customWidth="1"/>
    <col min="3" max="3" width="22.7109375" customWidth="1"/>
    <col min="4" max="4" width="15.5703125" customWidth="1"/>
  </cols>
  <sheetData>
    <row r="1" spans="1:4">
      <c r="B1" t="s">
        <v>34</v>
      </c>
      <c r="C1" t="s">
        <v>35</v>
      </c>
      <c r="D1" t="s">
        <v>33</v>
      </c>
    </row>
    <row r="2" spans="1:4">
      <c r="A2" t="s">
        <v>32</v>
      </c>
      <c r="B2" s="7">
        <v>4419</v>
      </c>
      <c r="C2" s="7">
        <v>33754</v>
      </c>
      <c r="D2">
        <v>0.13091781714759732</v>
      </c>
    </row>
    <row r="3" spans="1:4">
      <c r="A3" t="s">
        <v>8</v>
      </c>
      <c r="B3" s="7">
        <v>131.52518606672447</v>
      </c>
      <c r="C3" s="7">
        <v>19804.09</v>
      </c>
      <c r="D3">
        <f t="shared" ref="D3:D8" si="0">B3/C3</f>
        <v>6.6413142975377546E-3</v>
      </c>
    </row>
    <row r="4" spans="1:4">
      <c r="A4" t="s">
        <v>9</v>
      </c>
      <c r="B4" s="7">
        <v>22855792</v>
      </c>
      <c r="C4" s="7">
        <v>251943000</v>
      </c>
      <c r="D4">
        <f t="shared" si="0"/>
        <v>9.0718106873380083E-2</v>
      </c>
    </row>
    <row r="5" spans="1:4">
      <c r="A5" t="s">
        <v>10</v>
      </c>
      <c r="B5" s="7">
        <v>15338790.500000006</v>
      </c>
      <c r="C5" s="7">
        <v>150566483.90000001</v>
      </c>
      <c r="D5">
        <f t="shared" si="0"/>
        <v>0.10187387061643408</v>
      </c>
    </row>
    <row r="6" spans="1:4">
      <c r="A6" t="s">
        <v>11</v>
      </c>
      <c r="B6" s="7">
        <v>16022178</v>
      </c>
      <c r="C6" s="7">
        <v>215395639</v>
      </c>
      <c r="D6">
        <f t="shared" si="0"/>
        <v>7.4384876473752568E-2</v>
      </c>
    </row>
    <row r="7" spans="1:4">
      <c r="A7" t="s">
        <v>12</v>
      </c>
      <c r="B7" s="7">
        <v>7172236</v>
      </c>
      <c r="C7" s="7">
        <v>456734319</v>
      </c>
      <c r="D7">
        <f t="shared" si="0"/>
        <v>1.570329993091673E-2</v>
      </c>
    </row>
    <row r="8" spans="1:4">
      <c r="A8" t="s">
        <v>13</v>
      </c>
      <c r="B8" s="7">
        <v>977662.75999999966</v>
      </c>
      <c r="C8" s="7">
        <v>57016097.139999986</v>
      </c>
      <c r="D8">
        <f t="shared" si="0"/>
        <v>1.7147135792185159E-2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Q2 2022</vt:lpstr>
      <vt:lpstr>Share of 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Pilkevich, Valeriya (MBFRA corp)</dc:creator>
  <cp:lastModifiedBy>Christian, Dr. Bernd (AVANU md)</cp:lastModifiedBy>
  <dcterms:created xsi:type="dcterms:W3CDTF">2022-10-12T07:12:55Z</dcterms:created>
  <dcterms:modified xsi:type="dcterms:W3CDTF">2022-10-13T09:48:08Z</dcterms:modified>
</cp:coreProperties>
</file>